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firstSheet="2" activeTab="12"/>
  </bookViews>
  <sheets>
    <sheet name="Perustiedot" sheetId="1" r:id="rId1"/>
    <sheet name="Loka" sheetId="2" r:id="rId2"/>
    <sheet name="Marras" sheetId="3" r:id="rId3"/>
    <sheet name="Joulu" sheetId="4" r:id="rId4"/>
    <sheet name="Tammi" sheetId="5" r:id="rId5"/>
    <sheet name="Helmi" sheetId="6" r:id="rId6"/>
    <sheet name="Maalis" sheetId="7" r:id="rId7"/>
    <sheet name="Huhti" sheetId="8" r:id="rId8"/>
    <sheet name="Touko" sheetId="9" r:id="rId9"/>
    <sheet name="Kesä" sheetId="10" r:id="rId10"/>
    <sheet name="Heinä" sheetId="11" r:id="rId11"/>
    <sheet name="Elo" sheetId="12" r:id="rId12"/>
    <sheet name="Syys" sheetId="13" r:id="rId13"/>
    <sheet name="Koonti1" sheetId="14" r:id="rId14"/>
    <sheet name="Yhteenveto" sheetId="15" r:id="rId15"/>
  </sheets>
  <definedNames>
    <definedName name="_xlnm.Print_Area" localSheetId="13">'Koonti1'!$A$21:$C$52</definedName>
  </definedNames>
  <calcPr fullCalcOnLoad="1"/>
</workbook>
</file>

<file path=xl/sharedStrings.xml><?xml version="1.0" encoding="utf-8"?>
<sst xmlns="http://schemas.openxmlformats.org/spreadsheetml/2006/main" count="567" uniqueCount="65">
  <si>
    <t>Kirjanpidon perustiedot</t>
  </si>
  <si>
    <t>Joukkue</t>
  </si>
  <si>
    <t>Kausi</t>
  </si>
  <si>
    <t>Alkusaldot</t>
  </si>
  <si>
    <t>Pankkitili</t>
  </si>
  <si>
    <t>Käteiskassa</t>
  </si>
  <si>
    <t>Tilinumero</t>
  </si>
  <si>
    <t>Tos.nro</t>
  </si>
  <si>
    <t>pvm</t>
  </si>
  <si>
    <t>Selite</t>
  </si>
  <si>
    <t>PANKKITILITAPAHTUMA</t>
  </si>
  <si>
    <t>Sponsoritulo</t>
  </si>
  <si>
    <t>Kausimaksut pelaajilta</t>
  </si>
  <si>
    <t>Talkoot</t>
  </si>
  <si>
    <t>Puffetti</t>
  </si>
  <si>
    <t>Muut tulot</t>
  </si>
  <si>
    <t>TULOT</t>
  </si>
  <si>
    <t>MENOT</t>
  </si>
  <si>
    <t>Turnausmaksut</t>
  </si>
  <si>
    <t>kausimaksu seuralle</t>
  </si>
  <si>
    <t>tuomarimaksut</t>
  </si>
  <si>
    <t>tarvikkeet</t>
  </si>
  <si>
    <t>muut kulut</t>
  </si>
  <si>
    <t>Turnaus-maksut</t>
  </si>
  <si>
    <t>tuomari-maksut</t>
  </si>
  <si>
    <t>KÄTEISKASSATAPAHTUMA</t>
  </si>
  <si>
    <t>YHTEENSÄ</t>
  </si>
  <si>
    <t>Tulot pankkitilille</t>
  </si>
  <si>
    <t>Tulot käteiskassaan</t>
  </si>
  <si>
    <t>Tulot yhteensä</t>
  </si>
  <si>
    <t>Menot pankkitililtä</t>
  </si>
  <si>
    <t>Menot käteiskassasta</t>
  </si>
  <si>
    <t>Kesäkuu</t>
  </si>
  <si>
    <t>Heinäkuu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</si>
  <si>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</si>
  <si>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</si>
  <si>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</si>
  <si>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</si>
  <si>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</si>
  <si>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</si>
  <si>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</si>
  <si>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</si>
  <si>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</si>
  <si>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</si>
  <si>
    <t>Vuoden koonti</t>
  </si>
  <si>
    <t>Sponsoritulot</t>
  </si>
  <si>
    <t>Menot yhteennsä</t>
  </si>
  <si>
    <t>Loppusaldo pankkitili</t>
  </si>
  <si>
    <t>Loppusaldo käteiskassa</t>
  </si>
  <si>
    <t>Alkusaldo pankkitili</t>
  </si>
  <si>
    <t>Alkusaldo käteiskassa</t>
  </si>
  <si>
    <t>pvm ja paikka</t>
  </si>
  <si>
    <t>Allekirjoitus</t>
  </si>
  <si>
    <t>Menot yhteensä</t>
  </si>
  <si>
    <t>Kuukauden saldo</t>
  </si>
  <si>
    <t>Kuukauden Saldo</t>
  </si>
  <si>
    <t>Kaarinan nappulat ry</t>
  </si>
  <si>
    <t xml:space="preserve">Joukkue: </t>
  </si>
  <si>
    <t xml:space="preserve">Lokakuu </t>
  </si>
  <si>
    <t>KUULUNUT ED.KAUTEEN</t>
  </si>
  <si>
    <t>varusteet</t>
  </si>
  <si>
    <t>Varusteet</t>
  </si>
  <si>
    <t>Tilikausi:</t>
  </si>
  <si>
    <t>1.10.2017-30.9.2018</t>
  </si>
  <si>
    <t>2017-2018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</si>
</sst>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\.m\.yyyy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ntique Olive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n"/>
      <top style="dotted"/>
      <bottom style="thick"/>
    </border>
    <border>
      <left style="thin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dotted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thick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ck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38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46" xfId="0" applyNumberFormat="1" applyBorder="1" applyAlignment="1">
      <alignment/>
    </xf>
    <xf numFmtId="164" fontId="0" fillId="0" borderId="47" xfId="0" applyNumberFormat="1" applyBorder="1" applyAlignment="1">
      <alignment/>
    </xf>
    <xf numFmtId="164" fontId="0" fillId="0" borderId="48" xfId="0" applyNumberFormat="1" applyBorder="1" applyAlignment="1">
      <alignment/>
    </xf>
    <xf numFmtId="0" fontId="2" fillId="0" borderId="49" xfId="0" applyFont="1" applyBorder="1" applyAlignment="1">
      <alignment/>
    </xf>
    <xf numFmtId="164" fontId="2" fillId="0" borderId="50" xfId="0" applyNumberFormat="1" applyFont="1" applyBorder="1" applyAlignment="1">
      <alignment/>
    </xf>
    <xf numFmtId="0" fontId="0" fillId="0" borderId="49" xfId="0" applyBorder="1" applyAlignment="1">
      <alignment/>
    </xf>
    <xf numFmtId="164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164" fontId="0" fillId="0" borderId="52" xfId="0" applyNumberFormat="1" applyBorder="1" applyAlignment="1">
      <alignment/>
    </xf>
    <xf numFmtId="0" fontId="0" fillId="0" borderId="49" xfId="0" applyFont="1" applyBorder="1" applyAlignment="1">
      <alignment/>
    </xf>
    <xf numFmtId="164" fontId="0" fillId="0" borderId="50" xfId="0" applyNumberFormat="1" applyFont="1" applyBorder="1" applyAlignment="1">
      <alignment/>
    </xf>
    <xf numFmtId="164" fontId="0" fillId="0" borderId="52" xfId="0" applyNumberFormat="1" applyFont="1" applyBorder="1" applyAlignment="1">
      <alignment/>
    </xf>
    <xf numFmtId="0" fontId="0" fillId="0" borderId="51" xfId="0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164" fontId="2" fillId="0" borderId="55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6" xfId="0" applyFont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56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2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2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4" fontId="0" fillId="0" borderId="72" xfId="0" applyNumberFormat="1" applyBorder="1" applyAlignment="1">
      <alignment/>
    </xf>
    <xf numFmtId="0" fontId="4" fillId="0" borderId="73" xfId="0" applyFont="1" applyBorder="1" applyAlignment="1">
      <alignment horizontal="center" wrapText="1"/>
    </xf>
    <xf numFmtId="0" fontId="4" fillId="0" borderId="74" xfId="0" applyFont="1" applyBorder="1" applyAlignment="1">
      <alignment horizontal="center"/>
    </xf>
    <xf numFmtId="164" fontId="0" fillId="0" borderId="75" xfId="0" applyNumberFormat="1" applyBorder="1" applyAlignment="1">
      <alignment/>
    </xf>
    <xf numFmtId="0" fontId="4" fillId="0" borderId="76" xfId="0" applyFont="1" applyBorder="1" applyAlignment="1">
      <alignment horizontal="center" wrapText="1"/>
    </xf>
    <xf numFmtId="0" fontId="4" fillId="0" borderId="77" xfId="0" applyFont="1" applyBorder="1" applyAlignment="1">
      <alignment horizontal="center" wrapText="1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164" fontId="0" fillId="0" borderId="80" xfId="0" applyNumberFormat="1" applyBorder="1" applyAlignment="1">
      <alignment/>
    </xf>
    <xf numFmtId="164" fontId="0" fillId="0" borderId="8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</xdr:rowOff>
    </xdr:from>
    <xdr:to>
      <xdr:col>0</xdr:col>
      <xdr:colOff>533400</xdr:colOff>
      <xdr:row>2</xdr:row>
      <xdr:rowOff>66675</xdr:rowOff>
    </xdr:to>
    <xdr:pic>
      <xdr:nvPicPr>
        <xdr:cNvPr id="1" name="Picture 2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438150</xdr:colOff>
      <xdr:row>3</xdr:row>
      <xdr:rowOff>85725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57150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390525</xdr:colOff>
      <xdr:row>3</xdr:row>
      <xdr:rowOff>38100</xdr:rowOff>
    </xdr:to>
    <xdr:pic>
      <xdr:nvPicPr>
        <xdr:cNvPr id="1" name="Picture 1" descr="KaaN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6"/>
  <sheetViews>
    <sheetView zoomScalePageLayoutView="0" workbookViewId="0" topLeftCell="E1">
      <selection activeCell="G24" sqref="G24"/>
    </sheetView>
  </sheetViews>
  <sheetFormatPr defaultColWidth="9.140625" defaultRowHeight="12.75"/>
  <cols>
    <col min="2" max="2" width="2.8515625" style="3" customWidth="1"/>
    <col min="3" max="3" width="16.7109375" style="0" customWidth="1"/>
    <col min="4" max="4" width="27.421875" style="0" customWidth="1"/>
  </cols>
  <sheetData>
    <row r="1" ht="12.75"/>
    <row r="2" ht="12.75"/>
    <row r="3" ht="15.75">
      <c r="B3" s="4" t="s">
        <v>56</v>
      </c>
    </row>
    <row r="4" spans="5:7" ht="12.75">
      <c r="E4" s="118" t="s">
        <v>62</v>
      </c>
      <c r="F4" s="118"/>
      <c r="G4" s="118"/>
    </row>
    <row r="5" spans="2:7" ht="12.75">
      <c r="B5" s="3" t="s">
        <v>0</v>
      </c>
      <c r="E5" s="118" t="s">
        <v>63</v>
      </c>
      <c r="F5" s="118"/>
      <c r="G5" s="118"/>
    </row>
    <row r="7" spans="6:7" ht="15">
      <c r="F7" s="117"/>
      <c r="G7" s="117"/>
    </row>
    <row r="8" spans="2:7" ht="15">
      <c r="B8" s="3" t="s">
        <v>1</v>
      </c>
      <c r="D8" s="1"/>
      <c r="F8" s="117"/>
      <c r="G8" s="117"/>
    </row>
    <row r="10" spans="2:4" ht="12.75">
      <c r="B10" s="3" t="s">
        <v>2</v>
      </c>
      <c r="D10" s="116" t="s">
        <v>64</v>
      </c>
    </row>
    <row r="12" ht="12.75">
      <c r="B12" s="3" t="s">
        <v>3</v>
      </c>
    </row>
    <row r="13" spans="3:4" ht="12.75">
      <c r="C13" t="s">
        <v>4</v>
      </c>
      <c r="D13" s="2">
        <v>0</v>
      </c>
    </row>
    <row r="14" spans="3:4" ht="12.75">
      <c r="C14" t="s">
        <v>5</v>
      </c>
      <c r="D14" s="2">
        <v>0</v>
      </c>
    </row>
    <row r="16" spans="2:4" ht="12.75">
      <c r="B16" s="3" t="s">
        <v>6</v>
      </c>
      <c r="D16" s="1"/>
    </row>
  </sheetData>
  <sheetProtection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PageLayoutView="0" workbookViewId="0" topLeftCell="E1">
      <selection activeCell="T5" sqref="T5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  <col min="4" max="4" width="10.7109375" style="0" customWidth="1"/>
    <col min="10" max="10" width="9.7109375" style="0" bestFit="1" customWidth="1"/>
  </cols>
  <sheetData>
    <row r="1" ht="12.75">
      <c r="A1" s="3" t="s">
        <v>32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2.75">
      <c r="A39" s="20"/>
      <c r="B39" s="51"/>
      <c r="C39" s="20"/>
      <c r="D39" s="33"/>
      <c r="E39" s="34"/>
      <c r="F39" s="34"/>
      <c r="G39" s="34"/>
      <c r="H39" s="35"/>
      <c r="I39" s="36"/>
      <c r="J39" s="34"/>
      <c r="K39" s="34"/>
      <c r="L39" s="34"/>
      <c r="M39" s="37"/>
      <c r="N39" s="33"/>
      <c r="O39" s="34"/>
      <c r="P39" s="34"/>
      <c r="Q39" s="34"/>
      <c r="R39" s="35"/>
      <c r="S39" s="36"/>
      <c r="T39" s="34"/>
      <c r="U39" s="34"/>
      <c r="V39" s="34"/>
      <c r="W39" s="37"/>
    </row>
    <row r="40" spans="1:23" ht="13.5" thickBot="1">
      <c r="A40" s="21"/>
      <c r="B40" s="52"/>
      <c r="C40" s="21"/>
      <c r="D40" s="38"/>
      <c r="E40" s="39"/>
      <c r="F40" s="39"/>
      <c r="G40" s="39"/>
      <c r="H40" s="40"/>
      <c r="I40" s="41"/>
      <c r="J40" s="39"/>
      <c r="K40" s="39"/>
      <c r="L40" s="39"/>
      <c r="M40" s="42"/>
      <c r="N40" s="38"/>
      <c r="O40" s="39"/>
      <c r="P40" s="39"/>
      <c r="Q40" s="39"/>
      <c r="R40" s="40"/>
      <c r="S40" s="41"/>
      <c r="T40" s="39"/>
      <c r="U40" s="39"/>
      <c r="V40" s="39"/>
      <c r="W40" s="42"/>
    </row>
    <row r="41" spans="3:23" ht="13.5" thickTop="1">
      <c r="C41" s="3" t="s">
        <v>26</v>
      </c>
      <c r="D41" s="43">
        <f aca="true" t="shared" si="0" ref="D41:W41">SUM(D7:D40)</f>
        <v>0</v>
      </c>
      <c r="E41" s="43">
        <f t="shared" si="0"/>
        <v>0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0</v>
      </c>
      <c r="W41" s="43">
        <f t="shared" si="0"/>
        <v>0</v>
      </c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4:23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5" t="s">
        <v>27</v>
      </c>
      <c r="D44" s="44">
        <f>SUM(D41:H41)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6" t="s">
        <v>28</v>
      </c>
      <c r="D45" s="45">
        <f>SUM(N41:R41)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3" t="s">
        <v>29</v>
      </c>
      <c r="D46" s="46">
        <f>SUM(D44:D45)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4"/>
      <c r="D47" s="4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7" t="s">
        <v>30</v>
      </c>
      <c r="D48" s="48">
        <f>SUM(I41:M41)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6" t="s">
        <v>31</v>
      </c>
      <c r="D49" s="45">
        <f>SUM(S41:W41)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2.75">
      <c r="C50" s="22" t="s">
        <v>53</v>
      </c>
      <c r="D50" s="49">
        <f>SUM(D48:D49)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2" spans="3:4" ht="12.75">
      <c r="C52" s="3" t="s">
        <v>54</v>
      </c>
      <c r="D52" s="100">
        <f>SUM(D46-D50)</f>
        <v>0</v>
      </c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PageLayoutView="0" workbookViewId="0" topLeftCell="G1">
      <selection activeCell="T5" sqref="T5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</cols>
  <sheetData>
    <row r="1" ht="12.75">
      <c r="A1" s="3" t="s">
        <v>33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2.75">
      <c r="A39" s="20"/>
      <c r="B39" s="51"/>
      <c r="C39" s="20"/>
      <c r="D39" s="33"/>
      <c r="E39" s="34"/>
      <c r="F39" s="34"/>
      <c r="G39" s="34"/>
      <c r="H39" s="35"/>
      <c r="I39" s="36"/>
      <c r="J39" s="34"/>
      <c r="K39" s="34"/>
      <c r="L39" s="34"/>
      <c r="M39" s="37"/>
      <c r="N39" s="33"/>
      <c r="O39" s="34"/>
      <c r="P39" s="34"/>
      <c r="Q39" s="34"/>
      <c r="R39" s="35"/>
      <c r="S39" s="36"/>
      <c r="T39" s="34"/>
      <c r="U39" s="34"/>
      <c r="V39" s="34"/>
      <c r="W39" s="37"/>
    </row>
    <row r="40" spans="1:23" ht="13.5" thickBot="1">
      <c r="A40" s="21"/>
      <c r="B40" s="52"/>
      <c r="C40" s="21"/>
      <c r="D40" s="38"/>
      <c r="E40" s="39"/>
      <c r="F40" s="39"/>
      <c r="G40" s="39"/>
      <c r="H40" s="40"/>
      <c r="I40" s="41"/>
      <c r="J40" s="39"/>
      <c r="K40" s="39"/>
      <c r="L40" s="39"/>
      <c r="M40" s="42"/>
      <c r="N40" s="38"/>
      <c r="O40" s="39"/>
      <c r="P40" s="39"/>
      <c r="Q40" s="39"/>
      <c r="R40" s="40"/>
      <c r="S40" s="41"/>
      <c r="T40" s="39"/>
      <c r="U40" s="39"/>
      <c r="V40" s="39"/>
      <c r="W40" s="42"/>
    </row>
    <row r="41" spans="3:23" ht="13.5" thickTop="1">
      <c r="C41" s="3" t="s">
        <v>26</v>
      </c>
      <c r="D41" s="43">
        <f aca="true" t="shared" si="0" ref="D41:W41">SUM(D7:D40)</f>
        <v>0</v>
      </c>
      <c r="E41" s="43">
        <f t="shared" si="0"/>
        <v>0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0</v>
      </c>
      <c r="W41" s="43">
        <f t="shared" si="0"/>
        <v>0</v>
      </c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4:23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5" t="s">
        <v>27</v>
      </c>
      <c r="D44" s="44">
        <f>SUM(D41:H41)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6" t="s">
        <v>28</v>
      </c>
      <c r="D45" s="45">
        <f>SUM(N41:R41)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3" t="s">
        <v>29</v>
      </c>
      <c r="D46" s="46">
        <f>SUM(D44:D45)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4"/>
      <c r="D47" s="4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7" t="s">
        <v>30</v>
      </c>
      <c r="D48" s="48">
        <f>SUM(I41:M41)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6" t="s">
        <v>31</v>
      </c>
      <c r="D49" s="45">
        <f>SUM(S41:W41)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2.75">
      <c r="C50" s="22" t="s">
        <v>53</v>
      </c>
      <c r="D50" s="49">
        <f>SUM(D48:D49)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2" spans="3:4" ht="12.75">
      <c r="C52" s="3" t="s">
        <v>54</v>
      </c>
      <c r="D52" s="100">
        <f>SUM(D46-D50)</f>
        <v>0</v>
      </c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PageLayoutView="0" workbookViewId="0" topLeftCell="G1">
      <selection activeCell="T5" sqref="T5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</cols>
  <sheetData>
    <row r="1" ht="12.75">
      <c r="A1" s="3" t="s">
        <v>34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2.75">
      <c r="A39" s="20"/>
      <c r="B39" s="51"/>
      <c r="C39" s="20"/>
      <c r="D39" s="33"/>
      <c r="E39" s="34"/>
      <c r="F39" s="34"/>
      <c r="G39" s="34"/>
      <c r="H39" s="35"/>
      <c r="I39" s="36"/>
      <c r="J39" s="34"/>
      <c r="K39" s="34"/>
      <c r="L39" s="34"/>
      <c r="M39" s="37"/>
      <c r="N39" s="33"/>
      <c r="O39" s="34"/>
      <c r="P39" s="34"/>
      <c r="Q39" s="34"/>
      <c r="R39" s="35"/>
      <c r="S39" s="36"/>
      <c r="T39" s="34"/>
      <c r="U39" s="34"/>
      <c r="V39" s="34"/>
      <c r="W39" s="37"/>
    </row>
    <row r="40" spans="1:23" ht="13.5" thickBot="1">
      <c r="A40" s="21"/>
      <c r="B40" s="52"/>
      <c r="C40" s="21"/>
      <c r="D40" s="38"/>
      <c r="E40" s="39"/>
      <c r="F40" s="39"/>
      <c r="G40" s="39"/>
      <c r="H40" s="40"/>
      <c r="I40" s="41"/>
      <c r="J40" s="39"/>
      <c r="K40" s="39"/>
      <c r="L40" s="39"/>
      <c r="M40" s="42"/>
      <c r="N40" s="38"/>
      <c r="O40" s="39"/>
      <c r="P40" s="39"/>
      <c r="Q40" s="39"/>
      <c r="R40" s="40"/>
      <c r="S40" s="41"/>
      <c r="T40" s="39"/>
      <c r="U40" s="39"/>
      <c r="V40" s="39"/>
      <c r="W40" s="42"/>
    </row>
    <row r="41" spans="3:23" ht="13.5" thickTop="1">
      <c r="C41" s="3" t="s">
        <v>26</v>
      </c>
      <c r="D41" s="43">
        <f aca="true" t="shared" si="0" ref="D41:W41">SUM(D7:D40)</f>
        <v>0</v>
      </c>
      <c r="E41" s="43">
        <f t="shared" si="0"/>
        <v>0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0</v>
      </c>
      <c r="W41" s="43">
        <f t="shared" si="0"/>
        <v>0</v>
      </c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4:23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5" t="s">
        <v>27</v>
      </c>
      <c r="D44" s="44">
        <f>SUM(D41:H41)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6" t="s">
        <v>28</v>
      </c>
      <c r="D45" s="45">
        <f>SUM(N41:R41)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3" t="s">
        <v>29</v>
      </c>
      <c r="D46" s="46">
        <f>SUM(D44:D45)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4"/>
      <c r="D47" s="4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7" t="s">
        <v>30</v>
      </c>
      <c r="D48" s="48">
        <f>SUM(I41:M41)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6" t="s">
        <v>31</v>
      </c>
      <c r="D49" s="45">
        <f>SUM(S41:W41)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2.75">
      <c r="C50" s="22" t="s">
        <v>53</v>
      </c>
      <c r="D50" s="49">
        <f>SUM(D48:D49)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2" spans="3:4" ht="12.75">
      <c r="C52" s="3" t="s">
        <v>54</v>
      </c>
      <c r="D52" s="100">
        <f>SUM(D46-D50)</f>
        <v>0</v>
      </c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40">
      <selection activeCell="C23" sqref="C23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</cols>
  <sheetData>
    <row r="1" ht="12.75">
      <c r="A1" s="3" t="s">
        <v>35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3.5" thickBot="1">
      <c r="A39" s="21"/>
      <c r="B39" s="52"/>
      <c r="C39" s="21"/>
      <c r="D39" s="38"/>
      <c r="E39" s="39"/>
      <c r="F39" s="39"/>
      <c r="G39" s="39"/>
      <c r="H39" s="40"/>
      <c r="I39" s="41"/>
      <c r="J39" s="39"/>
      <c r="K39" s="39"/>
      <c r="L39" s="39"/>
      <c r="M39" s="42"/>
      <c r="N39" s="38"/>
      <c r="O39" s="39"/>
      <c r="P39" s="39"/>
      <c r="Q39" s="39"/>
      <c r="R39" s="40"/>
      <c r="S39" s="41"/>
      <c r="T39" s="39"/>
      <c r="U39" s="39"/>
      <c r="V39" s="39"/>
      <c r="W39" s="42"/>
    </row>
    <row r="40" spans="3:23" ht="13.5" thickTop="1">
      <c r="C40" s="3" t="s">
        <v>26</v>
      </c>
      <c r="D40" s="43">
        <f>SUM(D7:D39)</f>
        <v>0</v>
      </c>
      <c r="E40" s="43">
        <f aca="true" t="shared" si="0" ref="E40:W40">SUM(E7:E39)</f>
        <v>0</v>
      </c>
      <c r="F40" s="43">
        <f t="shared" si="0"/>
        <v>0</v>
      </c>
      <c r="G40" s="43">
        <f t="shared" si="0"/>
        <v>0</v>
      </c>
      <c r="H40" s="43">
        <f t="shared" si="0"/>
        <v>0</v>
      </c>
      <c r="I40" s="43">
        <f t="shared" si="0"/>
        <v>0</v>
      </c>
      <c r="J40" s="43">
        <f t="shared" si="0"/>
        <v>0</v>
      </c>
      <c r="K40" s="43">
        <f t="shared" si="0"/>
        <v>0</v>
      </c>
      <c r="L40" s="43">
        <f t="shared" si="0"/>
        <v>0</v>
      </c>
      <c r="M40" s="43">
        <f t="shared" si="0"/>
        <v>0</v>
      </c>
      <c r="N40" s="43">
        <f t="shared" si="0"/>
        <v>0</v>
      </c>
      <c r="O40" s="43">
        <f t="shared" si="0"/>
        <v>0</v>
      </c>
      <c r="P40" s="43">
        <f t="shared" si="0"/>
        <v>0</v>
      </c>
      <c r="Q40" s="43">
        <f t="shared" si="0"/>
        <v>0</v>
      </c>
      <c r="R40" s="43">
        <f t="shared" si="0"/>
        <v>0</v>
      </c>
      <c r="S40" s="43">
        <f t="shared" si="0"/>
        <v>0</v>
      </c>
      <c r="T40" s="43">
        <f t="shared" si="0"/>
        <v>0</v>
      </c>
      <c r="U40" s="43">
        <f t="shared" si="0"/>
        <v>0</v>
      </c>
      <c r="V40" s="43">
        <f t="shared" si="0"/>
        <v>0</v>
      </c>
      <c r="W40" s="43">
        <f t="shared" si="0"/>
        <v>0</v>
      </c>
    </row>
    <row r="41" spans="4:23" ht="12.75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3:23" ht="12.75">
      <c r="C43" s="25" t="s">
        <v>27</v>
      </c>
      <c r="D43" s="44">
        <f>SUM(D40:H40)</f>
        <v>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6" t="s">
        <v>28</v>
      </c>
      <c r="D44" s="45">
        <f>SUM(N40:R40)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3" t="s">
        <v>29</v>
      </c>
      <c r="D45" s="46">
        <f>SUM(D43:D44)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4"/>
      <c r="D46" s="4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7" t="s">
        <v>30</v>
      </c>
      <c r="D47" s="48">
        <f>SUM(I40:M40)</f>
        <v>0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6" t="s">
        <v>31</v>
      </c>
      <c r="D48" s="45">
        <f>SUM(S40:W40)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2" t="s">
        <v>53</v>
      </c>
      <c r="D49" s="49">
        <f>SUM(D47:D48)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1" spans="3:4" ht="12.75">
      <c r="C51" s="3" t="s">
        <v>54</v>
      </c>
      <c r="D51" s="100">
        <f>SUM(D45-D49)</f>
        <v>0</v>
      </c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5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view="pageLayout" workbookViewId="0" topLeftCell="A1">
      <selection activeCell="G42" sqref="G42"/>
    </sheetView>
  </sheetViews>
  <sheetFormatPr defaultColWidth="9.140625" defaultRowHeight="12.75"/>
  <cols>
    <col min="1" max="2" width="22.57421875" style="0" customWidth="1"/>
    <col min="3" max="3" width="11.28125" style="0" customWidth="1"/>
    <col min="8" max="9" width="9.7109375" style="0" bestFit="1" customWidth="1"/>
  </cols>
  <sheetData>
    <row r="1" spans="1:2" ht="12.75">
      <c r="A1" s="3" t="s">
        <v>44</v>
      </c>
      <c r="B1" s="3"/>
    </row>
    <row r="2" ht="13.5" thickBot="1"/>
    <row r="3" spans="3:22" ht="13.5" thickTop="1">
      <c r="C3" s="119" t="s">
        <v>10</v>
      </c>
      <c r="D3" s="120"/>
      <c r="E3" s="120"/>
      <c r="F3" s="120"/>
      <c r="G3" s="120"/>
      <c r="H3" s="120"/>
      <c r="I3" s="120"/>
      <c r="J3" s="120"/>
      <c r="K3" s="120"/>
      <c r="L3" s="121"/>
      <c r="M3" s="119" t="s">
        <v>25</v>
      </c>
      <c r="N3" s="120"/>
      <c r="O3" s="120"/>
      <c r="P3" s="120"/>
      <c r="Q3" s="120"/>
      <c r="R3" s="120"/>
      <c r="S3" s="120"/>
      <c r="T3" s="120"/>
      <c r="U3" s="120"/>
      <c r="V3" s="121"/>
    </row>
    <row r="4" spans="3:22" ht="12.75">
      <c r="C4" s="122" t="s">
        <v>16</v>
      </c>
      <c r="D4" s="123"/>
      <c r="E4" s="123"/>
      <c r="F4" s="123"/>
      <c r="G4" s="124"/>
      <c r="H4" s="123" t="s">
        <v>17</v>
      </c>
      <c r="I4" s="123"/>
      <c r="J4" s="123"/>
      <c r="K4" s="123"/>
      <c r="L4" s="125"/>
      <c r="M4" s="122" t="s">
        <v>16</v>
      </c>
      <c r="N4" s="123"/>
      <c r="O4" s="123"/>
      <c r="P4" s="123"/>
      <c r="Q4" s="124"/>
      <c r="R4" s="123" t="s">
        <v>17</v>
      </c>
      <c r="S4" s="123"/>
      <c r="T4" s="123"/>
      <c r="U4" s="123"/>
      <c r="V4" s="125"/>
    </row>
    <row r="5" spans="3:22" ht="18.75">
      <c r="C5" s="7" t="s">
        <v>12</v>
      </c>
      <c r="D5" s="8" t="s">
        <v>11</v>
      </c>
      <c r="E5" s="8" t="s">
        <v>13</v>
      </c>
      <c r="F5" s="8" t="s">
        <v>14</v>
      </c>
      <c r="G5" s="9" t="s">
        <v>15</v>
      </c>
      <c r="H5" s="10" t="s">
        <v>23</v>
      </c>
      <c r="I5" s="8" t="s">
        <v>60</v>
      </c>
      <c r="J5" s="8" t="s">
        <v>24</v>
      </c>
      <c r="K5" s="8" t="s">
        <v>21</v>
      </c>
      <c r="L5" s="11" t="s">
        <v>22</v>
      </c>
      <c r="M5" s="7" t="s">
        <v>12</v>
      </c>
      <c r="N5" s="8" t="s">
        <v>11</v>
      </c>
      <c r="O5" s="8" t="s">
        <v>13</v>
      </c>
      <c r="P5" s="8" t="s">
        <v>14</v>
      </c>
      <c r="Q5" s="9" t="s">
        <v>15</v>
      </c>
      <c r="R5" s="10" t="s">
        <v>23</v>
      </c>
      <c r="S5" s="8" t="s">
        <v>60</v>
      </c>
      <c r="T5" s="8" t="s">
        <v>24</v>
      </c>
      <c r="U5" s="8" t="s">
        <v>21</v>
      </c>
      <c r="V5" s="11" t="s">
        <v>22</v>
      </c>
    </row>
    <row r="6" spans="1:22" ht="12.75">
      <c r="A6" s="18" t="s">
        <v>9</v>
      </c>
      <c r="B6" s="18"/>
      <c r="C6" s="12">
        <v>3161</v>
      </c>
      <c r="D6" s="13">
        <v>3162</v>
      </c>
      <c r="E6" s="13">
        <v>3163</v>
      </c>
      <c r="F6" s="14">
        <v>3164</v>
      </c>
      <c r="G6" s="15">
        <v>3165</v>
      </c>
      <c r="H6" s="16">
        <v>4343</v>
      </c>
      <c r="I6" s="14">
        <v>4344</v>
      </c>
      <c r="J6" s="14">
        <v>4345</v>
      </c>
      <c r="K6" s="14">
        <v>4346</v>
      </c>
      <c r="L6" s="17">
        <v>4347</v>
      </c>
      <c r="M6" s="12">
        <v>3161</v>
      </c>
      <c r="N6" s="13">
        <v>3162</v>
      </c>
      <c r="O6" s="13">
        <v>3163</v>
      </c>
      <c r="P6" s="14">
        <v>3164</v>
      </c>
      <c r="Q6" s="15">
        <v>3165</v>
      </c>
      <c r="R6" s="16">
        <v>4343</v>
      </c>
      <c r="S6" s="14">
        <v>4344</v>
      </c>
      <c r="T6" s="14">
        <v>4345</v>
      </c>
      <c r="U6" s="14">
        <v>4346</v>
      </c>
      <c r="V6" s="17">
        <v>4347</v>
      </c>
    </row>
    <row r="7" spans="1:22" ht="12.75">
      <c r="A7" s="53" t="s">
        <v>58</v>
      </c>
      <c r="B7" s="19" t="s">
        <v>59</v>
      </c>
      <c r="C7" s="33">
        <f>Loka!D41</f>
        <v>0</v>
      </c>
      <c r="D7" s="34">
        <f>Loka!E41</f>
        <v>0</v>
      </c>
      <c r="E7" s="34">
        <f>Loka!F41</f>
        <v>0</v>
      </c>
      <c r="F7" s="34">
        <f>Loka!G41</f>
        <v>0</v>
      </c>
      <c r="G7" s="34">
        <f>Loka!H41</f>
        <v>0</v>
      </c>
      <c r="H7" s="34">
        <f>Loka!I41</f>
        <v>0</v>
      </c>
      <c r="I7" s="34">
        <f>Loka!J41</f>
        <v>0</v>
      </c>
      <c r="J7" s="34">
        <f>Loka!K41</f>
        <v>0</v>
      </c>
      <c r="K7" s="34">
        <f>Loka!L41</f>
        <v>0</v>
      </c>
      <c r="L7" s="37">
        <f>Loka!M41</f>
        <v>0</v>
      </c>
      <c r="M7" s="33">
        <f>Loka!N41</f>
        <v>0</v>
      </c>
      <c r="N7" s="34">
        <f>Loka!O41</f>
        <v>0</v>
      </c>
      <c r="O7" s="34">
        <f>Loka!P41</f>
        <v>0</v>
      </c>
      <c r="P7" s="34">
        <f>Loka!Q41</f>
        <v>0</v>
      </c>
      <c r="Q7" s="34">
        <f>Loka!R41</f>
        <v>0</v>
      </c>
      <c r="R7" s="34">
        <f>Loka!S41</f>
        <v>0</v>
      </c>
      <c r="S7" s="34">
        <f>Loka!T41</f>
        <v>0</v>
      </c>
      <c r="T7" s="34">
        <f>Loka!U41</f>
        <v>0</v>
      </c>
      <c r="U7" s="34">
        <f>Loka!V41</f>
        <v>0</v>
      </c>
      <c r="V7" s="63">
        <f>Loka!W41</f>
        <v>0</v>
      </c>
    </row>
    <row r="8" spans="1:22" ht="12.75">
      <c r="A8" s="20" t="s">
        <v>37</v>
      </c>
      <c r="B8" s="20"/>
      <c r="C8" s="33">
        <f>Marras!D41</f>
        <v>0</v>
      </c>
      <c r="D8" s="34">
        <f>Marras!E41</f>
        <v>0</v>
      </c>
      <c r="E8" s="34">
        <f>Marras!F41</f>
        <v>0</v>
      </c>
      <c r="F8" s="34">
        <f>Marras!G41</f>
        <v>0</v>
      </c>
      <c r="G8" s="34">
        <f>Marras!H41</f>
        <v>0</v>
      </c>
      <c r="H8" s="34">
        <f>Marras!I41</f>
        <v>0</v>
      </c>
      <c r="I8" s="34">
        <f>Marras!J41</f>
        <v>0</v>
      </c>
      <c r="J8" s="34">
        <f>Marras!K41</f>
        <v>0</v>
      </c>
      <c r="K8" s="34">
        <f>Marras!L41</f>
        <v>0</v>
      </c>
      <c r="L8" s="37">
        <f>Marras!M41</f>
        <v>0</v>
      </c>
      <c r="M8" s="33">
        <f>Marras!N41</f>
        <v>0</v>
      </c>
      <c r="N8" s="34">
        <f>Marras!O41</f>
        <v>0</v>
      </c>
      <c r="O8" s="34">
        <f>Marras!P41</f>
        <v>0</v>
      </c>
      <c r="P8" s="34">
        <f>Marras!Q41</f>
        <v>0</v>
      </c>
      <c r="Q8" s="34">
        <f>Marras!R41</f>
        <v>0</v>
      </c>
      <c r="R8" s="34">
        <f>Marras!S41</f>
        <v>0</v>
      </c>
      <c r="S8" s="34">
        <f>Marras!T41</f>
        <v>0</v>
      </c>
      <c r="T8" s="34">
        <f>Marras!U41</f>
        <v>0</v>
      </c>
      <c r="U8" s="34">
        <f>Marras!V41</f>
        <v>0</v>
      </c>
      <c r="V8" s="63">
        <f>Marras!W41</f>
        <v>0</v>
      </c>
    </row>
    <row r="9" spans="1:22" ht="12.75">
      <c r="A9" s="20" t="s">
        <v>38</v>
      </c>
      <c r="B9" s="20"/>
      <c r="C9" s="33">
        <f>Joulu!D41</f>
        <v>0</v>
      </c>
      <c r="D9" s="34">
        <f>Joulu!E41</f>
        <v>0</v>
      </c>
      <c r="E9" s="34">
        <f>Joulu!F41</f>
        <v>0</v>
      </c>
      <c r="F9" s="34">
        <f>Joulu!G41</f>
        <v>0</v>
      </c>
      <c r="G9" s="34">
        <f>Joulu!H41</f>
        <v>0</v>
      </c>
      <c r="H9" s="34">
        <f>Joulu!I41</f>
        <v>0</v>
      </c>
      <c r="I9" s="34">
        <f>Joulu!J41</f>
        <v>0</v>
      </c>
      <c r="J9" s="34">
        <f>Joulu!K41</f>
        <v>0</v>
      </c>
      <c r="K9" s="34">
        <f>Joulu!L41</f>
        <v>0</v>
      </c>
      <c r="L9" s="37">
        <f>Joulu!M41</f>
        <v>0</v>
      </c>
      <c r="M9" s="33">
        <f>Joulu!N41</f>
        <v>0</v>
      </c>
      <c r="N9" s="34">
        <f>Joulu!O41</f>
        <v>0</v>
      </c>
      <c r="O9" s="34">
        <f>Joulu!P41</f>
        <v>0</v>
      </c>
      <c r="P9" s="34">
        <f>Joulu!Q41</f>
        <v>0</v>
      </c>
      <c r="Q9" s="34">
        <f>Joulu!R41</f>
        <v>0</v>
      </c>
      <c r="R9" s="34">
        <f>Joulu!S41</f>
        <v>0</v>
      </c>
      <c r="S9" s="34">
        <f>Joulu!T41</f>
        <v>0</v>
      </c>
      <c r="T9" s="34">
        <f>Joulu!U41</f>
        <v>0</v>
      </c>
      <c r="U9" s="34">
        <f>Joulu!V41</f>
        <v>0</v>
      </c>
      <c r="V9" s="63">
        <f>Joulu!W41</f>
        <v>0</v>
      </c>
    </row>
    <row r="10" spans="1:22" ht="12.75">
      <c r="A10" s="20" t="s">
        <v>39</v>
      </c>
      <c r="B10" s="20"/>
      <c r="C10" s="33">
        <f>Tammi!D41</f>
        <v>0</v>
      </c>
      <c r="D10" s="34">
        <f>Tammi!E41</f>
        <v>0</v>
      </c>
      <c r="E10" s="34">
        <f>Tammi!F41</f>
        <v>0</v>
      </c>
      <c r="F10" s="34">
        <f>Tammi!G41</f>
        <v>0</v>
      </c>
      <c r="G10" s="34">
        <f>Tammi!H41</f>
        <v>0</v>
      </c>
      <c r="H10" s="34">
        <f>Tammi!I41</f>
        <v>0</v>
      </c>
      <c r="I10" s="34">
        <f>Tammi!J41</f>
        <v>0</v>
      </c>
      <c r="J10" s="34">
        <f>Tammi!K41</f>
        <v>0</v>
      </c>
      <c r="K10" s="34">
        <f>Tammi!L41</f>
        <v>0</v>
      </c>
      <c r="L10" s="37">
        <f>Tammi!M41</f>
        <v>0</v>
      </c>
      <c r="M10" s="33">
        <f>Tammi!N41</f>
        <v>0</v>
      </c>
      <c r="N10" s="34">
        <f>Tammi!O41</f>
        <v>0</v>
      </c>
      <c r="O10" s="34">
        <f>Tammi!P41</f>
        <v>0</v>
      </c>
      <c r="P10" s="34">
        <f>Tammi!Q41</f>
        <v>0</v>
      </c>
      <c r="Q10" s="34">
        <f>Tammi!R41</f>
        <v>0</v>
      </c>
      <c r="R10" s="34">
        <f>Tammi!S41</f>
        <v>0</v>
      </c>
      <c r="S10" s="34">
        <f>Tammi!T41</f>
        <v>0</v>
      </c>
      <c r="T10" s="34">
        <f>Tammi!U41</f>
        <v>0</v>
      </c>
      <c r="U10" s="34">
        <f>Tammi!V41</f>
        <v>0</v>
      </c>
      <c r="V10" s="63">
        <f>Tammi!W41</f>
        <v>0</v>
      </c>
    </row>
    <row r="11" spans="1:22" ht="12.75">
      <c r="A11" s="20" t="s">
        <v>40</v>
      </c>
      <c r="B11" s="20"/>
      <c r="C11" s="33">
        <f>Helmi!D41</f>
        <v>0</v>
      </c>
      <c r="D11" s="34">
        <f>Helmi!E41</f>
        <v>0</v>
      </c>
      <c r="E11" s="34">
        <f>Helmi!F41</f>
        <v>0</v>
      </c>
      <c r="F11" s="34">
        <f>Helmi!G41</f>
        <v>0</v>
      </c>
      <c r="G11" s="34">
        <f>Helmi!H41</f>
        <v>0</v>
      </c>
      <c r="H11" s="34">
        <f>Helmi!I41</f>
        <v>0</v>
      </c>
      <c r="I11" s="34">
        <f>Helmi!J41</f>
        <v>0</v>
      </c>
      <c r="J11" s="34">
        <f>Helmi!K41</f>
        <v>0</v>
      </c>
      <c r="K11" s="34">
        <f>Helmi!L41</f>
        <v>0</v>
      </c>
      <c r="L11" s="37">
        <f>Helmi!M41</f>
        <v>0</v>
      </c>
      <c r="M11" s="33">
        <f>Helmi!N41</f>
        <v>0</v>
      </c>
      <c r="N11" s="34">
        <f>Helmi!O41</f>
        <v>0</v>
      </c>
      <c r="O11" s="34">
        <f>Helmi!P41</f>
        <v>0</v>
      </c>
      <c r="P11" s="34">
        <f>Helmi!Q41</f>
        <v>0</v>
      </c>
      <c r="Q11" s="34">
        <f>Helmi!R41</f>
        <v>0</v>
      </c>
      <c r="R11" s="34">
        <f>Helmi!S41</f>
        <v>0</v>
      </c>
      <c r="S11" s="34">
        <f>Helmi!T41</f>
        <v>0</v>
      </c>
      <c r="T11" s="34">
        <f>Helmi!U41</f>
        <v>0</v>
      </c>
      <c r="U11" s="34">
        <f>Helmi!V41</f>
        <v>0</v>
      </c>
      <c r="V11" s="63">
        <f>Helmi!W41</f>
        <v>0</v>
      </c>
    </row>
    <row r="12" spans="1:22" ht="12.75">
      <c r="A12" s="20" t="s">
        <v>41</v>
      </c>
      <c r="B12" s="20"/>
      <c r="C12" s="33">
        <f>Maalis!D41</f>
        <v>0</v>
      </c>
      <c r="D12" s="34">
        <f>Maalis!E41</f>
        <v>0</v>
      </c>
      <c r="E12" s="34">
        <f>Maalis!F41</f>
        <v>0</v>
      </c>
      <c r="F12" s="34">
        <f>Maalis!G41</f>
        <v>0</v>
      </c>
      <c r="G12" s="34">
        <f>Maalis!H41</f>
        <v>0</v>
      </c>
      <c r="H12" s="34">
        <f>Maalis!I41</f>
        <v>0</v>
      </c>
      <c r="I12" s="34">
        <f>Maalis!J41</f>
        <v>0</v>
      </c>
      <c r="J12" s="34">
        <f>Maalis!K41</f>
        <v>0</v>
      </c>
      <c r="K12" s="34">
        <f>Maalis!L41</f>
        <v>0</v>
      </c>
      <c r="L12" s="37">
        <f>Maalis!M41</f>
        <v>0</v>
      </c>
      <c r="M12" s="33">
        <f>Maalis!N41</f>
        <v>0</v>
      </c>
      <c r="N12" s="34">
        <f>Maalis!O41</f>
        <v>0</v>
      </c>
      <c r="O12" s="34">
        <f>Maalis!P41</f>
        <v>0</v>
      </c>
      <c r="P12" s="34">
        <f>Maalis!Q41</f>
        <v>0</v>
      </c>
      <c r="Q12" s="34">
        <f>Maalis!R41</f>
        <v>0</v>
      </c>
      <c r="R12" s="34">
        <f>Maalis!S41</f>
        <v>0</v>
      </c>
      <c r="S12" s="34">
        <f>Maalis!T41</f>
        <v>0</v>
      </c>
      <c r="T12" s="34">
        <f>Maalis!U41</f>
        <v>0</v>
      </c>
      <c r="U12" s="34">
        <f>Maalis!V41</f>
        <v>0</v>
      </c>
      <c r="V12" s="63">
        <f>Maalis!W41</f>
        <v>0</v>
      </c>
    </row>
    <row r="13" spans="1:22" ht="12.75">
      <c r="A13" s="20" t="s">
        <v>42</v>
      </c>
      <c r="B13" s="20"/>
      <c r="C13" s="33">
        <f>Huhti!D41</f>
        <v>0</v>
      </c>
      <c r="D13" s="34">
        <f>Huhti!E41</f>
        <v>0</v>
      </c>
      <c r="E13" s="34">
        <f>Huhti!F41</f>
        <v>0</v>
      </c>
      <c r="F13" s="34">
        <f>Huhti!G41</f>
        <v>0</v>
      </c>
      <c r="G13" s="34">
        <f>Huhti!H41</f>
        <v>0</v>
      </c>
      <c r="H13" s="34">
        <f>Huhti!I41</f>
        <v>0</v>
      </c>
      <c r="I13" s="34">
        <f>Huhti!J41</f>
        <v>0</v>
      </c>
      <c r="J13" s="34">
        <f>Huhti!K41</f>
        <v>0</v>
      </c>
      <c r="K13" s="34">
        <f>Huhti!L41</f>
        <v>0</v>
      </c>
      <c r="L13" s="37">
        <f>Huhti!M41</f>
        <v>0</v>
      </c>
      <c r="M13" s="33">
        <f>Huhti!N41</f>
        <v>0</v>
      </c>
      <c r="N13" s="34">
        <f>Huhti!O41</f>
        <v>0</v>
      </c>
      <c r="O13" s="34">
        <f>Huhti!P41</f>
        <v>0</v>
      </c>
      <c r="P13" s="34">
        <f>Huhti!Q41</f>
        <v>0</v>
      </c>
      <c r="Q13" s="34">
        <f>Huhti!R41</f>
        <v>0</v>
      </c>
      <c r="R13" s="34">
        <f>Huhti!S41</f>
        <v>0</v>
      </c>
      <c r="S13" s="34">
        <f>Huhti!T41</f>
        <v>0</v>
      </c>
      <c r="T13" s="34">
        <f>Huhti!U41</f>
        <v>0</v>
      </c>
      <c r="U13" s="34">
        <f>Huhti!V41</f>
        <v>0</v>
      </c>
      <c r="V13" s="63">
        <f>Huhti!W41</f>
        <v>0</v>
      </c>
    </row>
    <row r="14" spans="1:22" ht="12.75">
      <c r="A14" s="20" t="s">
        <v>43</v>
      </c>
      <c r="B14" s="19"/>
      <c r="C14" s="33">
        <f>Touko!D41</f>
        <v>0</v>
      </c>
      <c r="D14" s="34">
        <f>Touko!E41</f>
        <v>0</v>
      </c>
      <c r="E14" s="34">
        <f>Touko!F41</f>
        <v>0</v>
      </c>
      <c r="F14" s="34">
        <f>Touko!G41</f>
        <v>0</v>
      </c>
      <c r="G14" s="34">
        <f>Touko!H41</f>
        <v>0</v>
      </c>
      <c r="H14" s="34">
        <f>Touko!I41</f>
        <v>0</v>
      </c>
      <c r="I14" s="34">
        <f>Touko!J41</f>
        <v>0</v>
      </c>
      <c r="J14" s="34">
        <f>Touko!K41</f>
        <v>0</v>
      </c>
      <c r="K14" s="34">
        <f>Touko!L41</f>
        <v>0</v>
      </c>
      <c r="L14" s="37">
        <f>Touko!M41</f>
        <v>0</v>
      </c>
      <c r="M14" s="33">
        <f>Touko!N41</f>
        <v>0</v>
      </c>
      <c r="N14" s="34">
        <f>Touko!O41</f>
        <v>0</v>
      </c>
      <c r="O14" s="34">
        <f>Touko!P41</f>
        <v>0</v>
      </c>
      <c r="P14" s="34">
        <f>Touko!Q41</f>
        <v>0</v>
      </c>
      <c r="Q14" s="34">
        <f>Touko!R41</f>
        <v>0</v>
      </c>
      <c r="R14" s="34">
        <f>Touko!S41</f>
        <v>0</v>
      </c>
      <c r="S14" s="34">
        <f>Touko!T41</f>
        <v>0</v>
      </c>
      <c r="T14" s="34">
        <f>Touko!U41</f>
        <v>0</v>
      </c>
      <c r="U14" s="34">
        <f>Touko!V41</f>
        <v>0</v>
      </c>
      <c r="V14" s="63">
        <f>Touko!W41</f>
        <v>0</v>
      </c>
    </row>
    <row r="15" spans="1:22" ht="12.75">
      <c r="A15" s="20" t="s">
        <v>32</v>
      </c>
      <c r="B15" s="20"/>
      <c r="C15" s="33">
        <f>Kesä!D41</f>
        <v>0</v>
      </c>
      <c r="D15" s="34">
        <f>Kesä!E41</f>
        <v>0</v>
      </c>
      <c r="E15" s="34">
        <f>Kesä!F41</f>
        <v>0</v>
      </c>
      <c r="F15" s="34">
        <f>Kesä!G41</f>
        <v>0</v>
      </c>
      <c r="G15" s="34">
        <f>Kesä!H41</f>
        <v>0</v>
      </c>
      <c r="H15" s="34">
        <f>Kesä!I41</f>
        <v>0</v>
      </c>
      <c r="I15" s="34">
        <f>Kesä!J41</f>
        <v>0</v>
      </c>
      <c r="J15" s="34">
        <f>Kesä!K41</f>
        <v>0</v>
      </c>
      <c r="K15" s="34">
        <f>Kesä!L41</f>
        <v>0</v>
      </c>
      <c r="L15" s="37">
        <f>Kesä!M41</f>
        <v>0</v>
      </c>
      <c r="M15" s="33">
        <f>Kesä!N41</f>
        <v>0</v>
      </c>
      <c r="N15" s="34">
        <f>Kesä!O41</f>
        <v>0</v>
      </c>
      <c r="O15" s="34">
        <f>Kesä!P41</f>
        <v>0</v>
      </c>
      <c r="P15" s="34">
        <f>Kesä!Q41</f>
        <v>0</v>
      </c>
      <c r="Q15" s="34">
        <f>Kesä!R41</f>
        <v>0</v>
      </c>
      <c r="R15" s="34">
        <f>Kesä!S41</f>
        <v>0</v>
      </c>
      <c r="S15" s="34">
        <f>Kesä!T41</f>
        <v>0</v>
      </c>
      <c r="T15" s="34">
        <f>Kesä!U41</f>
        <v>0</v>
      </c>
      <c r="U15" s="34">
        <f>Kesä!V41</f>
        <v>0</v>
      </c>
      <c r="V15" s="63">
        <f>Kesä!W41</f>
        <v>0</v>
      </c>
    </row>
    <row r="16" spans="1:22" ht="12.75">
      <c r="A16" s="20" t="s">
        <v>33</v>
      </c>
      <c r="B16" s="20"/>
      <c r="C16" s="33">
        <f>Heinä!D41</f>
        <v>0</v>
      </c>
      <c r="D16" s="34">
        <f>Heinä!E41</f>
        <v>0</v>
      </c>
      <c r="E16" s="34">
        <f>Heinä!F41</f>
        <v>0</v>
      </c>
      <c r="F16" s="34">
        <f>Heinä!G41</f>
        <v>0</v>
      </c>
      <c r="G16" s="34">
        <f>Heinä!H41</f>
        <v>0</v>
      </c>
      <c r="H16" s="34">
        <f>Heinä!I41</f>
        <v>0</v>
      </c>
      <c r="I16" s="34">
        <f>Heinä!J41</f>
        <v>0</v>
      </c>
      <c r="J16" s="34">
        <f>Heinä!K41</f>
        <v>0</v>
      </c>
      <c r="K16" s="34">
        <f>Heinä!L41</f>
        <v>0</v>
      </c>
      <c r="L16" s="37">
        <f>Heinä!M41</f>
        <v>0</v>
      </c>
      <c r="M16" s="33">
        <f>Heinä!N41</f>
        <v>0</v>
      </c>
      <c r="N16" s="34">
        <f>Heinä!O41</f>
        <v>0</v>
      </c>
      <c r="O16" s="34">
        <f>Heinä!P41</f>
        <v>0</v>
      </c>
      <c r="P16" s="34">
        <f>Heinä!Q41</f>
        <v>0</v>
      </c>
      <c r="Q16" s="34">
        <f>Heinä!R41</f>
        <v>0</v>
      </c>
      <c r="R16" s="34">
        <f>Heinä!S41</f>
        <v>0</v>
      </c>
      <c r="S16" s="34">
        <f>Heinä!T41</f>
        <v>0</v>
      </c>
      <c r="T16" s="34">
        <f>Heinä!U41</f>
        <v>0</v>
      </c>
      <c r="U16" s="34">
        <f>Heinä!V41</f>
        <v>0</v>
      </c>
      <c r="V16" s="63">
        <f>Heinä!W41</f>
        <v>0</v>
      </c>
    </row>
    <row r="17" spans="1:22" ht="12.75">
      <c r="A17" s="20" t="s">
        <v>34</v>
      </c>
      <c r="B17" s="20"/>
      <c r="C17" s="33">
        <f>Elo!D41</f>
        <v>0</v>
      </c>
      <c r="D17" s="34">
        <f>Elo!E41</f>
        <v>0</v>
      </c>
      <c r="E17" s="34">
        <f>Elo!F41</f>
        <v>0</v>
      </c>
      <c r="F17" s="34">
        <f>Elo!G41</f>
        <v>0</v>
      </c>
      <c r="G17" s="34">
        <f>Elo!H41</f>
        <v>0</v>
      </c>
      <c r="H17" s="34">
        <f>Elo!I41</f>
        <v>0</v>
      </c>
      <c r="I17" s="34">
        <f>Elo!J41</f>
        <v>0</v>
      </c>
      <c r="J17" s="34">
        <f>Elo!K41</f>
        <v>0</v>
      </c>
      <c r="K17" s="34">
        <f>Elo!L41</f>
        <v>0</v>
      </c>
      <c r="L17" s="37">
        <f>Elo!M41</f>
        <v>0</v>
      </c>
      <c r="M17" s="33">
        <f>Elo!N41</f>
        <v>0</v>
      </c>
      <c r="N17" s="34">
        <f>Elo!O41</f>
        <v>0</v>
      </c>
      <c r="O17" s="34">
        <f>Elo!P41</f>
        <v>0</v>
      </c>
      <c r="P17" s="34">
        <f>Elo!Q41</f>
        <v>0</v>
      </c>
      <c r="Q17" s="34">
        <f>Elo!R41</f>
        <v>0</v>
      </c>
      <c r="R17" s="34">
        <f>Elo!S41</f>
        <v>0</v>
      </c>
      <c r="S17" s="34">
        <f>Elo!T41</f>
        <v>0</v>
      </c>
      <c r="T17" s="34">
        <f>Elo!U41</f>
        <v>0</v>
      </c>
      <c r="U17" s="34">
        <f>Elo!V41</f>
        <v>0</v>
      </c>
      <c r="V17" s="63">
        <f>Elo!W41</f>
        <v>0</v>
      </c>
    </row>
    <row r="18" spans="1:22" ht="13.5" thickBot="1">
      <c r="A18" s="20" t="s">
        <v>35</v>
      </c>
      <c r="B18" s="59"/>
      <c r="C18" s="60">
        <f>Syys!D40</f>
        <v>0</v>
      </c>
      <c r="D18" s="61">
        <f>Syys!E40</f>
        <v>0</v>
      </c>
      <c r="E18" s="61">
        <f>Syys!F40</f>
        <v>0</v>
      </c>
      <c r="F18" s="61">
        <f>Syys!G40</f>
        <v>0</v>
      </c>
      <c r="G18" s="61">
        <f>Syys!H40</f>
        <v>0</v>
      </c>
      <c r="H18" s="61">
        <f>Syys!I40</f>
        <v>0</v>
      </c>
      <c r="I18" s="61">
        <f>Syys!J40</f>
        <v>0</v>
      </c>
      <c r="J18" s="61">
        <f>Syys!K40</f>
        <v>0</v>
      </c>
      <c r="K18" s="61">
        <f>Syys!L40</f>
        <v>0</v>
      </c>
      <c r="L18" s="62">
        <f>Syys!M40</f>
        <v>0</v>
      </c>
      <c r="M18" s="60">
        <f>Syys!N40</f>
        <v>0</v>
      </c>
      <c r="N18" s="61">
        <f>Syys!O40</f>
        <v>0</v>
      </c>
      <c r="O18" s="61">
        <f>Syys!P40</f>
        <v>0</v>
      </c>
      <c r="P18" s="61">
        <f>Syys!Q40</f>
        <v>0</v>
      </c>
      <c r="Q18" s="61">
        <f>Syys!R40</f>
        <v>0</v>
      </c>
      <c r="R18" s="61">
        <f>Syys!S40</f>
        <v>0</v>
      </c>
      <c r="S18" s="61">
        <f>Syys!T40</f>
        <v>0</v>
      </c>
      <c r="T18" s="61">
        <f>Syys!U40</f>
        <v>0</v>
      </c>
      <c r="U18" s="61">
        <f>Syys!V40</f>
        <v>0</v>
      </c>
      <c r="V18" s="64">
        <f>Syys!W40</f>
        <v>0</v>
      </c>
    </row>
    <row r="19" spans="1:22" ht="12.75">
      <c r="A19" s="58"/>
      <c r="B19" s="54"/>
      <c r="C19" s="43">
        <f aca="true" t="shared" si="0" ref="C19:V19">SUM(C7:C18)</f>
        <v>0</v>
      </c>
      <c r="D19" s="43">
        <f t="shared" si="0"/>
        <v>0</v>
      </c>
      <c r="E19" s="43">
        <f t="shared" si="0"/>
        <v>0</v>
      </c>
      <c r="F19" s="43">
        <f t="shared" si="0"/>
        <v>0</v>
      </c>
      <c r="G19" s="43">
        <f t="shared" si="0"/>
        <v>0</v>
      </c>
      <c r="H19" s="43">
        <f t="shared" si="0"/>
        <v>0</v>
      </c>
      <c r="I19" s="43">
        <f t="shared" si="0"/>
        <v>0</v>
      </c>
      <c r="J19" s="43">
        <f t="shared" si="0"/>
        <v>0</v>
      </c>
      <c r="K19" s="43">
        <f t="shared" si="0"/>
        <v>0</v>
      </c>
      <c r="L19" s="43">
        <f t="shared" si="0"/>
        <v>0</v>
      </c>
      <c r="M19" s="43">
        <f t="shared" si="0"/>
        <v>0</v>
      </c>
      <c r="N19" s="43">
        <f t="shared" si="0"/>
        <v>0</v>
      </c>
      <c r="O19" s="43">
        <f t="shared" si="0"/>
        <v>0</v>
      </c>
      <c r="P19" s="43">
        <f t="shared" si="0"/>
        <v>0</v>
      </c>
      <c r="Q19" s="43">
        <f t="shared" si="0"/>
        <v>0</v>
      </c>
      <c r="R19" s="43">
        <f t="shared" si="0"/>
        <v>0</v>
      </c>
      <c r="S19" s="43">
        <f t="shared" si="0"/>
        <v>0</v>
      </c>
      <c r="T19" s="43">
        <f t="shared" si="0"/>
        <v>0</v>
      </c>
      <c r="U19" s="43">
        <f t="shared" si="0"/>
        <v>0</v>
      </c>
      <c r="V19" s="43">
        <f t="shared" si="0"/>
        <v>0</v>
      </c>
    </row>
    <row r="20" spans="1:22" ht="12.75">
      <c r="A20" s="54"/>
      <c r="B20" s="54"/>
      <c r="C20" s="55">
        <f>SUM(C19:G19)</f>
        <v>0</v>
      </c>
      <c r="D20" s="43"/>
      <c r="E20" s="43"/>
      <c r="F20" s="43"/>
      <c r="G20" s="43"/>
      <c r="H20" s="43">
        <f>SUM(H19:L19)</f>
        <v>0</v>
      </c>
      <c r="I20" s="43"/>
      <c r="J20" s="43"/>
      <c r="K20" s="43"/>
      <c r="L20" s="43"/>
      <c r="M20" s="43">
        <f>SUM(M19:Q19)</f>
        <v>0</v>
      </c>
      <c r="N20" s="43"/>
      <c r="O20" s="43"/>
      <c r="P20" s="43"/>
      <c r="Q20" s="43"/>
      <c r="R20" s="43">
        <f>SUM(R19:V19)</f>
        <v>0</v>
      </c>
      <c r="S20" s="43"/>
      <c r="T20" s="43"/>
      <c r="U20" s="43"/>
      <c r="V20" s="43"/>
    </row>
    <row r="21" spans="1:22" ht="12.75">
      <c r="A21" s="89" t="s">
        <v>1</v>
      </c>
      <c r="B21" s="90" t="s">
        <v>2</v>
      </c>
      <c r="C21" s="55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ht="12.75">
      <c r="A22" s="89"/>
      <c r="B22" s="90" t="s">
        <v>64</v>
      </c>
      <c r="C22" s="55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3.5" thickBot="1">
      <c r="A23" s="83"/>
      <c r="B23" s="56"/>
      <c r="C23" s="55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3" ht="12.75">
      <c r="A24" s="84" t="s">
        <v>49</v>
      </c>
      <c r="B24" s="85"/>
      <c r="C24" s="86">
        <f>Perustiedot!D13</f>
        <v>0</v>
      </c>
      <c r="D24" s="5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13.5" thickBot="1">
      <c r="A25" s="75" t="s">
        <v>50</v>
      </c>
      <c r="B25" s="87"/>
      <c r="C25" s="88">
        <f>Perustiedot!D14</f>
        <v>0</v>
      </c>
      <c r="D25" s="55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2" ht="13.5" thickBot="1">
      <c r="A26" s="83"/>
      <c r="B26" s="56"/>
      <c r="C26" s="5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12.75">
      <c r="A27" s="71" t="s">
        <v>12</v>
      </c>
      <c r="B27" s="79">
        <v>3161</v>
      </c>
      <c r="C27" s="72">
        <f>C19+M19</f>
        <v>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.75">
      <c r="A28" s="69" t="s">
        <v>45</v>
      </c>
      <c r="B28" s="5">
        <v>3162</v>
      </c>
      <c r="C28" s="73">
        <f>D19+N19</f>
        <v>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12.75">
      <c r="A29" s="69" t="s">
        <v>13</v>
      </c>
      <c r="B29" s="5">
        <v>3163</v>
      </c>
      <c r="C29" s="73">
        <f>E19+O19</f>
        <v>0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2.75">
      <c r="A30" s="74" t="s">
        <v>14</v>
      </c>
      <c r="B30" s="6">
        <v>3164</v>
      </c>
      <c r="C30" s="73">
        <f>F19+P19</f>
        <v>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12.75">
      <c r="A31" s="74" t="s">
        <v>15</v>
      </c>
      <c r="B31" s="6">
        <v>3165</v>
      </c>
      <c r="C31" s="73">
        <f>G19+Q19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13.5" thickBot="1">
      <c r="A32" s="76" t="s">
        <v>29</v>
      </c>
      <c r="B32" s="80"/>
      <c r="C32" s="77">
        <f>SUM(C27:C31)</f>
        <v>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ht="13.5" thickBot="1">
      <c r="B33" s="91"/>
    </row>
    <row r="34" spans="1:3" ht="12.75">
      <c r="A34" s="67" t="s">
        <v>18</v>
      </c>
      <c r="B34" s="5">
        <v>4343</v>
      </c>
      <c r="C34" s="68">
        <f>H19+R19</f>
        <v>0</v>
      </c>
    </row>
    <row r="35" spans="1:3" ht="12.75">
      <c r="A35" s="113" t="s">
        <v>61</v>
      </c>
      <c r="B35" s="5">
        <v>4344</v>
      </c>
      <c r="C35" s="70">
        <f>I19+S19</f>
        <v>0</v>
      </c>
    </row>
    <row r="36" spans="1:3" ht="12.75">
      <c r="A36" s="69" t="s">
        <v>20</v>
      </c>
      <c r="B36" s="5">
        <v>4345</v>
      </c>
      <c r="C36" s="70">
        <f>J19+T19</f>
        <v>0</v>
      </c>
    </row>
    <row r="37" spans="1:3" ht="12.75">
      <c r="A37" s="69" t="s">
        <v>21</v>
      </c>
      <c r="B37" s="6">
        <v>4346</v>
      </c>
      <c r="C37" s="70">
        <f>K19+U19</f>
        <v>0</v>
      </c>
    </row>
    <row r="38" spans="1:3" ht="12.75">
      <c r="A38" s="69" t="s">
        <v>22</v>
      </c>
      <c r="B38" s="6">
        <v>4347</v>
      </c>
      <c r="C38" s="70">
        <f>L19+V19</f>
        <v>0</v>
      </c>
    </row>
    <row r="39" spans="1:3" ht="13.5" thickBot="1">
      <c r="A39" s="78" t="s">
        <v>46</v>
      </c>
      <c r="B39" s="81"/>
      <c r="C39" s="77">
        <f>SUM(C34:C38)</f>
        <v>0</v>
      </c>
    </row>
    <row r="41" ht="13.5" thickBot="1"/>
    <row r="42" spans="1:3" ht="12.75">
      <c r="A42" s="65" t="s">
        <v>47</v>
      </c>
      <c r="B42" s="82"/>
      <c r="C42" s="66">
        <f>Perustiedot!D13+Koonti1!C20-H20</f>
        <v>0</v>
      </c>
    </row>
    <row r="43" spans="1:3" ht="13.5" thickBot="1">
      <c r="A43" s="78" t="s">
        <v>48</v>
      </c>
      <c r="B43" s="81"/>
      <c r="C43" s="77">
        <f>Perustiedot!D14+Koonti1!M20-Koonti1!R20</f>
        <v>0</v>
      </c>
    </row>
    <row r="46" spans="1:3" ht="12.75">
      <c r="A46" s="97" t="s">
        <v>51</v>
      </c>
      <c r="B46" s="98"/>
      <c r="C46" s="92"/>
    </row>
    <row r="47" spans="1:3" ht="12.75">
      <c r="A47" s="93"/>
      <c r="B47" s="5"/>
      <c r="C47" s="94"/>
    </row>
    <row r="48" spans="1:3" ht="12.75">
      <c r="A48" s="95"/>
      <c r="B48" s="99"/>
      <c r="C48" s="96"/>
    </row>
    <row r="49" ht="12.75">
      <c r="B49" s="5"/>
    </row>
    <row r="50" spans="1:3" ht="12.75">
      <c r="A50" s="97" t="s">
        <v>52</v>
      </c>
      <c r="B50" s="98"/>
      <c r="C50" s="92"/>
    </row>
    <row r="51" spans="1:3" ht="12.75">
      <c r="A51" s="93"/>
      <c r="B51" s="5"/>
      <c r="C51" s="94"/>
    </row>
    <row r="52" spans="1:3" ht="12.75">
      <c r="A52" s="95"/>
      <c r="B52" s="99"/>
      <c r="C52" s="96"/>
    </row>
    <row r="53" spans="1:9" ht="12.75">
      <c r="A53" s="114"/>
      <c r="B53" s="114"/>
      <c r="C53" s="114"/>
      <c r="D53" s="114"/>
      <c r="E53" s="114"/>
      <c r="F53" s="114"/>
      <c r="G53" s="114"/>
      <c r="H53" s="114"/>
      <c r="I53" s="114"/>
    </row>
    <row r="54" spans="1:9" ht="12.75">
      <c r="A54" s="115"/>
      <c r="B54" s="114"/>
      <c r="C54" s="114"/>
      <c r="D54" s="114"/>
      <c r="E54" s="114"/>
      <c r="F54" s="114"/>
      <c r="G54" s="114"/>
      <c r="H54" s="114"/>
      <c r="I54" s="114"/>
    </row>
    <row r="56" ht="15.75">
      <c r="A56" s="112"/>
    </row>
  </sheetData>
  <sheetProtection/>
  <mergeCells count="6">
    <mergeCell ref="C3:L3"/>
    <mergeCell ref="C4:G4"/>
    <mergeCell ref="H4:L4"/>
    <mergeCell ref="M3:V3"/>
    <mergeCell ref="M4:Q4"/>
    <mergeCell ref="R4:V4"/>
  </mergeCells>
  <printOptions/>
  <pageMargins left="0.42" right="0.41" top="1.41" bottom="1" header="0.4921259845" footer="0.4921259845"/>
  <pageSetup fitToHeight="1" fitToWidth="1" horizontalDpi="600" verticalDpi="600" orientation="landscape" paperSize="9" scale="61" r:id="rId2"/>
  <headerFooter>
    <oddHeader>&amp;L&amp;"Antique Olive,Lihavoitu"&amp;14Kaarinan Nappulat 
&amp;"Antique Olive,Normaali"&amp;10Kirjanpito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Layout" workbookViewId="0" topLeftCell="A1">
      <selection activeCell="I18" sqref="I18"/>
    </sheetView>
  </sheetViews>
  <sheetFormatPr defaultColWidth="9.140625" defaultRowHeight="12.75"/>
  <cols>
    <col min="1" max="1" width="14.7109375" style="0" bestFit="1" customWidth="1"/>
  </cols>
  <sheetData>
    <row r="1" spans="1:5" ht="12.75">
      <c r="A1" s="3"/>
      <c r="B1" s="3" t="s">
        <v>56</v>
      </c>
      <c r="E1" s="118" t="s">
        <v>64</v>
      </c>
    </row>
    <row r="2" spans="2:22" ht="12.75">
      <c r="B2" s="90" t="s">
        <v>57</v>
      </c>
      <c r="C2" s="55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3.5" thickBot="1">
      <c r="A3" s="89"/>
      <c r="B3" s="90"/>
      <c r="C3" s="55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3:22" ht="13.5" thickTop="1">
      <c r="C4" s="126" t="s">
        <v>10</v>
      </c>
      <c r="D4" s="127"/>
      <c r="E4" s="127"/>
      <c r="F4" s="127"/>
      <c r="G4" s="127"/>
      <c r="H4" s="127"/>
      <c r="I4" s="127"/>
      <c r="J4" s="127"/>
      <c r="K4" s="127"/>
      <c r="L4" s="128"/>
      <c r="M4" s="120" t="s">
        <v>25</v>
      </c>
      <c r="N4" s="120"/>
      <c r="O4" s="120"/>
      <c r="P4" s="120"/>
      <c r="Q4" s="120"/>
      <c r="R4" s="120"/>
      <c r="S4" s="120"/>
      <c r="T4" s="120"/>
      <c r="U4" s="120"/>
      <c r="V4" s="121"/>
    </row>
    <row r="5" spans="3:22" ht="12.75">
      <c r="C5" s="129" t="s">
        <v>16</v>
      </c>
      <c r="D5" s="123"/>
      <c r="E5" s="123"/>
      <c r="F5" s="123"/>
      <c r="G5" s="124"/>
      <c r="H5" s="123" t="s">
        <v>17</v>
      </c>
      <c r="I5" s="123"/>
      <c r="J5" s="123"/>
      <c r="K5" s="123"/>
      <c r="L5" s="130"/>
      <c r="M5" s="123" t="s">
        <v>16</v>
      </c>
      <c r="N5" s="123"/>
      <c r="O5" s="123"/>
      <c r="P5" s="123"/>
      <c r="Q5" s="124"/>
      <c r="R5" s="123" t="s">
        <v>17</v>
      </c>
      <c r="S5" s="123"/>
      <c r="T5" s="123"/>
      <c r="U5" s="123"/>
      <c r="V5" s="125"/>
    </row>
    <row r="6" spans="3:22" ht="18.75">
      <c r="C6" s="106" t="s">
        <v>12</v>
      </c>
      <c r="D6" s="8" t="s">
        <v>11</v>
      </c>
      <c r="E6" s="8" t="s">
        <v>13</v>
      </c>
      <c r="F6" s="8" t="s">
        <v>14</v>
      </c>
      <c r="G6" s="9" t="s">
        <v>15</v>
      </c>
      <c r="H6" s="10" t="s">
        <v>23</v>
      </c>
      <c r="I6" s="8" t="s">
        <v>19</v>
      </c>
      <c r="J6" s="8" t="s">
        <v>24</v>
      </c>
      <c r="K6" s="8" t="s">
        <v>21</v>
      </c>
      <c r="L6" s="107" t="s">
        <v>22</v>
      </c>
      <c r="M6" s="103" t="s">
        <v>12</v>
      </c>
      <c r="N6" s="8" t="s">
        <v>11</v>
      </c>
      <c r="O6" s="8" t="s">
        <v>13</v>
      </c>
      <c r="P6" s="8" t="s">
        <v>14</v>
      </c>
      <c r="Q6" s="9" t="s">
        <v>15</v>
      </c>
      <c r="R6" s="10" t="s">
        <v>23</v>
      </c>
      <c r="S6" s="8" t="s">
        <v>19</v>
      </c>
      <c r="T6" s="8" t="s">
        <v>24</v>
      </c>
      <c r="U6" s="8" t="s">
        <v>21</v>
      </c>
      <c r="V6" s="11" t="s">
        <v>22</v>
      </c>
    </row>
    <row r="7" spans="1:22" ht="12.75">
      <c r="A7" s="18" t="s">
        <v>9</v>
      </c>
      <c r="B7" s="18"/>
      <c r="C7" s="108">
        <v>3161</v>
      </c>
      <c r="D7" s="13">
        <v>3162</v>
      </c>
      <c r="E7" s="13">
        <v>3163</v>
      </c>
      <c r="F7" s="14">
        <v>3164</v>
      </c>
      <c r="G7" s="15">
        <v>3165</v>
      </c>
      <c r="H7" s="16">
        <v>4343</v>
      </c>
      <c r="I7" s="14">
        <v>4344</v>
      </c>
      <c r="J7" s="14">
        <v>4345</v>
      </c>
      <c r="K7" s="14">
        <v>4346</v>
      </c>
      <c r="L7" s="109">
        <v>4347</v>
      </c>
      <c r="M7" s="104">
        <v>3161</v>
      </c>
      <c r="N7" s="13">
        <v>3162</v>
      </c>
      <c r="O7" s="13">
        <v>3163</v>
      </c>
      <c r="P7" s="14">
        <v>3164</v>
      </c>
      <c r="Q7" s="15">
        <v>3165</v>
      </c>
      <c r="R7" s="16">
        <v>4343</v>
      </c>
      <c r="S7" s="14">
        <v>4344</v>
      </c>
      <c r="T7" s="14">
        <v>4345</v>
      </c>
      <c r="U7" s="14">
        <v>4346</v>
      </c>
      <c r="V7" s="17">
        <v>4347</v>
      </c>
    </row>
    <row r="8" spans="1:22" ht="12.75">
      <c r="A8" s="19" t="s">
        <v>36</v>
      </c>
      <c r="B8" s="5"/>
      <c r="C8" s="110">
        <f>Loka!D41</f>
        <v>0</v>
      </c>
      <c r="D8" s="34">
        <f>Loka!E41</f>
        <v>0</v>
      </c>
      <c r="E8" s="34">
        <f>Loka!F41</f>
        <v>0</v>
      </c>
      <c r="F8" s="34">
        <f>Loka!G41</f>
        <v>0</v>
      </c>
      <c r="G8" s="34">
        <f>Loka!H41</f>
        <v>0</v>
      </c>
      <c r="H8" s="34">
        <f>Loka!I41</f>
        <v>0</v>
      </c>
      <c r="I8" s="34">
        <f>Loka!J41</f>
        <v>0</v>
      </c>
      <c r="J8" s="34">
        <f>Loka!K41</f>
        <v>0</v>
      </c>
      <c r="K8" s="34">
        <f>Loka!L41</f>
        <v>0</v>
      </c>
      <c r="L8" s="63">
        <f>Loka!M41</f>
        <v>0</v>
      </c>
      <c r="M8" s="102">
        <f>Loka!N41</f>
        <v>0</v>
      </c>
      <c r="N8" s="34">
        <f>Loka!O41</f>
        <v>0</v>
      </c>
      <c r="O8" s="34">
        <f>Loka!P41</f>
        <v>0</v>
      </c>
      <c r="P8" s="34">
        <f>Loka!Q41</f>
        <v>0</v>
      </c>
      <c r="Q8" s="34">
        <f>Loka!R41</f>
        <v>0</v>
      </c>
      <c r="R8" s="34">
        <f>Loka!S41</f>
        <v>0</v>
      </c>
      <c r="S8" s="34">
        <f>Loka!T41</f>
        <v>0</v>
      </c>
      <c r="T8" s="34">
        <f>Loka!U41</f>
        <v>0</v>
      </c>
      <c r="U8" s="34">
        <f>Loka!V41</f>
        <v>0</v>
      </c>
      <c r="V8" s="63">
        <f>Loka!W41</f>
        <v>0</v>
      </c>
    </row>
    <row r="9" spans="1:22" ht="12.75">
      <c r="A9" s="20" t="s">
        <v>37</v>
      </c>
      <c r="B9" s="19"/>
      <c r="C9" s="110">
        <f>Marras!D41</f>
        <v>0</v>
      </c>
      <c r="D9" s="34">
        <f>Marras!E41</f>
        <v>0</v>
      </c>
      <c r="E9" s="34">
        <f>Marras!F41</f>
        <v>0</v>
      </c>
      <c r="F9" s="34">
        <f>Marras!G41</f>
        <v>0</v>
      </c>
      <c r="G9" s="34">
        <f>Marras!H41</f>
        <v>0</v>
      </c>
      <c r="H9" s="34">
        <f>Marras!I41</f>
        <v>0</v>
      </c>
      <c r="I9" s="34">
        <f>Marras!J41</f>
        <v>0</v>
      </c>
      <c r="J9" s="34">
        <f>Marras!K41</f>
        <v>0</v>
      </c>
      <c r="K9" s="34">
        <f>Marras!L41</f>
        <v>0</v>
      </c>
      <c r="L9" s="63">
        <f>Marras!M41</f>
        <v>0</v>
      </c>
      <c r="M9" s="102">
        <f>Marras!N41</f>
        <v>0</v>
      </c>
      <c r="N9" s="34">
        <f>Marras!O41</f>
        <v>0</v>
      </c>
      <c r="O9" s="34">
        <f>Marras!P41</f>
        <v>0</v>
      </c>
      <c r="P9" s="34">
        <f>Marras!Q41</f>
        <v>0</v>
      </c>
      <c r="Q9" s="34">
        <f>Marras!R41</f>
        <v>0</v>
      </c>
      <c r="R9" s="34">
        <f>Marras!S41</f>
        <v>0</v>
      </c>
      <c r="S9" s="34">
        <f>Marras!T41</f>
        <v>0</v>
      </c>
      <c r="T9" s="34">
        <f>Marras!U41</f>
        <v>0</v>
      </c>
      <c r="U9" s="34">
        <f>Marras!V41</f>
        <v>0</v>
      </c>
      <c r="V9" s="63">
        <f>Marras!W41</f>
        <v>0</v>
      </c>
    </row>
    <row r="10" spans="1:22" ht="12.75">
      <c r="A10" s="20" t="s">
        <v>38</v>
      </c>
      <c r="B10" s="20"/>
      <c r="C10" s="110">
        <f>Joulu!D41</f>
        <v>0</v>
      </c>
      <c r="D10" s="34">
        <f>Joulu!E41</f>
        <v>0</v>
      </c>
      <c r="E10" s="34">
        <f>Joulu!F41</f>
        <v>0</v>
      </c>
      <c r="F10" s="34">
        <f>Joulu!G41</f>
        <v>0</v>
      </c>
      <c r="G10" s="34">
        <f>Joulu!H41</f>
        <v>0</v>
      </c>
      <c r="H10" s="34">
        <f>Joulu!I41</f>
        <v>0</v>
      </c>
      <c r="I10" s="34">
        <f>Joulu!J41</f>
        <v>0</v>
      </c>
      <c r="J10" s="34">
        <f>Joulu!K41</f>
        <v>0</v>
      </c>
      <c r="K10" s="34">
        <f>Joulu!L41</f>
        <v>0</v>
      </c>
      <c r="L10" s="63">
        <f>Joulu!M41</f>
        <v>0</v>
      </c>
      <c r="M10" s="102">
        <f>Joulu!N41</f>
        <v>0</v>
      </c>
      <c r="N10" s="34">
        <f>Joulu!O41</f>
        <v>0</v>
      </c>
      <c r="O10" s="34">
        <f>Joulu!P41</f>
        <v>0</v>
      </c>
      <c r="P10" s="34">
        <f>Joulu!Q41</f>
        <v>0</v>
      </c>
      <c r="Q10" s="34">
        <f>Joulu!R41</f>
        <v>0</v>
      </c>
      <c r="R10" s="34">
        <f>Joulu!S41</f>
        <v>0</v>
      </c>
      <c r="S10" s="34">
        <f>Joulu!T41</f>
        <v>0</v>
      </c>
      <c r="T10" s="34">
        <f>Joulu!U41</f>
        <v>0</v>
      </c>
      <c r="U10" s="34">
        <f>Joulu!V41</f>
        <v>0</v>
      </c>
      <c r="V10" s="63">
        <f>Joulu!W41</f>
        <v>0</v>
      </c>
    </row>
    <row r="11" spans="1:22" ht="12.75">
      <c r="A11" s="20" t="s">
        <v>39</v>
      </c>
      <c r="B11" s="20"/>
      <c r="C11" s="110">
        <f>Tammi!D41</f>
        <v>0</v>
      </c>
      <c r="D11" s="34">
        <f>Tammi!E41</f>
        <v>0</v>
      </c>
      <c r="E11" s="34">
        <f>Tammi!F41</f>
        <v>0</v>
      </c>
      <c r="F11" s="34">
        <f>Tammi!G41</f>
        <v>0</v>
      </c>
      <c r="G11" s="34">
        <f>Tammi!H41</f>
        <v>0</v>
      </c>
      <c r="H11" s="34">
        <f>Tammi!I41</f>
        <v>0</v>
      </c>
      <c r="I11" s="34">
        <f>Tammi!J41</f>
        <v>0</v>
      </c>
      <c r="J11" s="34">
        <f>Tammi!K41</f>
        <v>0</v>
      </c>
      <c r="K11" s="34">
        <f>Tammi!L41</f>
        <v>0</v>
      </c>
      <c r="L11" s="63">
        <f>Tammi!M41</f>
        <v>0</v>
      </c>
      <c r="M11" s="102">
        <f>Tammi!N41</f>
        <v>0</v>
      </c>
      <c r="N11" s="34">
        <f>Tammi!O41</f>
        <v>0</v>
      </c>
      <c r="O11" s="34">
        <f>Tammi!P41</f>
        <v>0</v>
      </c>
      <c r="P11" s="34">
        <f>Tammi!Q41</f>
        <v>0</v>
      </c>
      <c r="Q11" s="34">
        <f>Tammi!R41</f>
        <v>0</v>
      </c>
      <c r="R11" s="34">
        <f>Tammi!S41</f>
        <v>0</v>
      </c>
      <c r="S11" s="34">
        <f>Tammi!T41</f>
        <v>0</v>
      </c>
      <c r="T11" s="34">
        <f>Tammi!U41</f>
        <v>0</v>
      </c>
      <c r="U11" s="34">
        <f>Tammi!V41</f>
        <v>0</v>
      </c>
      <c r="V11" s="63">
        <f>Tammi!W41</f>
        <v>0</v>
      </c>
    </row>
    <row r="12" spans="1:22" ht="12.75">
      <c r="A12" s="20" t="s">
        <v>40</v>
      </c>
      <c r="B12" s="20"/>
      <c r="C12" s="110">
        <f>Helmi!D41</f>
        <v>0</v>
      </c>
      <c r="D12" s="34">
        <f>Helmi!E41</f>
        <v>0</v>
      </c>
      <c r="E12" s="34">
        <f>Helmi!F41</f>
        <v>0</v>
      </c>
      <c r="F12" s="34">
        <f>Helmi!G41</f>
        <v>0</v>
      </c>
      <c r="G12" s="34">
        <f>Helmi!H41</f>
        <v>0</v>
      </c>
      <c r="H12" s="34">
        <f>Helmi!I41</f>
        <v>0</v>
      </c>
      <c r="I12" s="34">
        <f>Helmi!J41</f>
        <v>0</v>
      </c>
      <c r="J12" s="34">
        <f>Helmi!K41</f>
        <v>0</v>
      </c>
      <c r="K12" s="34">
        <f>Helmi!L41</f>
        <v>0</v>
      </c>
      <c r="L12" s="63">
        <f>Helmi!M41</f>
        <v>0</v>
      </c>
      <c r="M12" s="102">
        <f>Helmi!N41</f>
        <v>0</v>
      </c>
      <c r="N12" s="34">
        <f>Helmi!O41</f>
        <v>0</v>
      </c>
      <c r="O12" s="34">
        <f>Helmi!P41</f>
        <v>0</v>
      </c>
      <c r="P12" s="34">
        <f>Helmi!Q41</f>
        <v>0</v>
      </c>
      <c r="Q12" s="34">
        <f>Helmi!R41</f>
        <v>0</v>
      </c>
      <c r="R12" s="34">
        <f>Helmi!S41</f>
        <v>0</v>
      </c>
      <c r="S12" s="34">
        <f>Helmi!T41</f>
        <v>0</v>
      </c>
      <c r="T12" s="34">
        <f>Helmi!U41</f>
        <v>0</v>
      </c>
      <c r="U12" s="34">
        <f>Helmi!V41</f>
        <v>0</v>
      </c>
      <c r="V12" s="63">
        <f>Helmi!W41</f>
        <v>0</v>
      </c>
    </row>
    <row r="13" spans="1:22" ht="12.75">
      <c r="A13" s="20" t="s">
        <v>41</v>
      </c>
      <c r="B13" s="20"/>
      <c r="C13" s="110">
        <f>Maalis!D41</f>
        <v>0</v>
      </c>
      <c r="D13" s="34">
        <f>Maalis!E41</f>
        <v>0</v>
      </c>
      <c r="E13" s="34">
        <f>Maalis!F41</f>
        <v>0</v>
      </c>
      <c r="F13" s="34">
        <f>Maalis!G41</f>
        <v>0</v>
      </c>
      <c r="G13" s="34">
        <f>Maalis!H41</f>
        <v>0</v>
      </c>
      <c r="H13" s="34">
        <f>Maalis!I41</f>
        <v>0</v>
      </c>
      <c r="I13" s="34">
        <f>Maalis!J41</f>
        <v>0</v>
      </c>
      <c r="J13" s="34">
        <f>Maalis!K41</f>
        <v>0</v>
      </c>
      <c r="K13" s="34">
        <f>Maalis!L41</f>
        <v>0</v>
      </c>
      <c r="L13" s="63">
        <f>Maalis!M41</f>
        <v>0</v>
      </c>
      <c r="M13" s="102">
        <f>Maalis!N41</f>
        <v>0</v>
      </c>
      <c r="N13" s="34">
        <f>Maalis!O41</f>
        <v>0</v>
      </c>
      <c r="O13" s="34">
        <f>Maalis!P41</f>
        <v>0</v>
      </c>
      <c r="P13" s="34">
        <f>Maalis!Q41</f>
        <v>0</v>
      </c>
      <c r="Q13" s="34">
        <f>Maalis!R41</f>
        <v>0</v>
      </c>
      <c r="R13" s="34">
        <f>Maalis!S41</f>
        <v>0</v>
      </c>
      <c r="S13" s="34">
        <f>Maalis!T41</f>
        <v>0</v>
      </c>
      <c r="T13" s="34">
        <f>Maalis!U41</f>
        <v>0</v>
      </c>
      <c r="U13" s="34">
        <f>Maalis!V41</f>
        <v>0</v>
      </c>
      <c r="V13" s="63">
        <f>Maalis!W41</f>
        <v>0</v>
      </c>
    </row>
    <row r="14" spans="1:22" ht="12.75">
      <c r="A14" s="20" t="s">
        <v>42</v>
      </c>
      <c r="B14" s="20"/>
      <c r="C14" s="110">
        <f>Huhti!D41</f>
        <v>0</v>
      </c>
      <c r="D14" s="34">
        <f>Huhti!E41</f>
        <v>0</v>
      </c>
      <c r="E14" s="34">
        <f>Huhti!F41</f>
        <v>0</v>
      </c>
      <c r="F14" s="34">
        <f>Huhti!G41</f>
        <v>0</v>
      </c>
      <c r="G14" s="34">
        <f>Huhti!H41</f>
        <v>0</v>
      </c>
      <c r="H14" s="34">
        <f>Huhti!I41</f>
        <v>0</v>
      </c>
      <c r="I14" s="34">
        <f>Huhti!J41</f>
        <v>0</v>
      </c>
      <c r="J14" s="34">
        <f>Huhti!K41</f>
        <v>0</v>
      </c>
      <c r="K14" s="34">
        <f>Huhti!L41</f>
        <v>0</v>
      </c>
      <c r="L14" s="63">
        <f>Huhti!M41</f>
        <v>0</v>
      </c>
      <c r="M14" s="102">
        <f>Huhti!N41</f>
        <v>0</v>
      </c>
      <c r="N14" s="34">
        <f>Huhti!O41</f>
        <v>0</v>
      </c>
      <c r="O14" s="34">
        <f>Huhti!P41</f>
        <v>0</v>
      </c>
      <c r="P14" s="34">
        <f>Huhti!Q41</f>
        <v>0</v>
      </c>
      <c r="Q14" s="34">
        <f>Huhti!R41</f>
        <v>0</v>
      </c>
      <c r="R14" s="34">
        <f>Huhti!S41</f>
        <v>0</v>
      </c>
      <c r="S14" s="34">
        <f>Huhti!T41</f>
        <v>0</v>
      </c>
      <c r="T14" s="34">
        <f>Huhti!U41</f>
        <v>0</v>
      </c>
      <c r="U14" s="34">
        <f>Huhti!V41</f>
        <v>0</v>
      </c>
      <c r="V14" s="63">
        <f>Huhti!W41</f>
        <v>0</v>
      </c>
    </row>
    <row r="15" spans="1:22" ht="12.75">
      <c r="A15" s="20" t="s">
        <v>43</v>
      </c>
      <c r="B15" s="19"/>
      <c r="C15" s="110">
        <f>Touko!D41</f>
        <v>0</v>
      </c>
      <c r="D15" s="34">
        <f>Touko!E41</f>
        <v>0</v>
      </c>
      <c r="E15" s="34">
        <f>Touko!F41</f>
        <v>0</v>
      </c>
      <c r="F15" s="34">
        <f>Touko!G41</f>
        <v>0</v>
      </c>
      <c r="G15" s="34">
        <f>Touko!H41</f>
        <v>0</v>
      </c>
      <c r="H15" s="34">
        <f>Touko!I41</f>
        <v>0</v>
      </c>
      <c r="I15" s="34">
        <f>Touko!J41</f>
        <v>0</v>
      </c>
      <c r="J15" s="34">
        <f>Touko!K41</f>
        <v>0</v>
      </c>
      <c r="K15" s="34">
        <f>Touko!L41</f>
        <v>0</v>
      </c>
      <c r="L15" s="63">
        <f>Touko!M41</f>
        <v>0</v>
      </c>
      <c r="M15" s="102">
        <f>Touko!N41</f>
        <v>0</v>
      </c>
      <c r="N15" s="34">
        <f>Touko!O41</f>
        <v>0</v>
      </c>
      <c r="O15" s="34">
        <f>Touko!P41</f>
        <v>0</v>
      </c>
      <c r="P15" s="34">
        <f>Touko!Q41</f>
        <v>0</v>
      </c>
      <c r="Q15" s="34">
        <f>Touko!R41</f>
        <v>0</v>
      </c>
      <c r="R15" s="34">
        <f>Touko!S41</f>
        <v>0</v>
      </c>
      <c r="S15" s="34">
        <f>Touko!T41</f>
        <v>0</v>
      </c>
      <c r="T15" s="34">
        <f>Touko!U41</f>
        <v>0</v>
      </c>
      <c r="U15" s="34">
        <f>Touko!V41</f>
        <v>0</v>
      </c>
      <c r="V15" s="63">
        <f>Touko!W41</f>
        <v>0</v>
      </c>
    </row>
    <row r="16" spans="1:22" ht="12.75">
      <c r="A16" s="20" t="s">
        <v>32</v>
      </c>
      <c r="B16" s="20"/>
      <c r="C16" s="110">
        <f>Kesä!D41</f>
        <v>0</v>
      </c>
      <c r="D16" s="34">
        <f>Kesä!E41</f>
        <v>0</v>
      </c>
      <c r="E16" s="34">
        <f>Kesä!F41</f>
        <v>0</v>
      </c>
      <c r="F16" s="34">
        <f>Kesä!G41</f>
        <v>0</v>
      </c>
      <c r="G16" s="34">
        <f>Kesä!H41</f>
        <v>0</v>
      </c>
      <c r="H16" s="34">
        <f>Kesä!I41</f>
        <v>0</v>
      </c>
      <c r="I16" s="34">
        <f>Kesä!J41</f>
        <v>0</v>
      </c>
      <c r="J16" s="34">
        <f>Kesä!K41</f>
        <v>0</v>
      </c>
      <c r="K16" s="34">
        <f>Kesä!L41</f>
        <v>0</v>
      </c>
      <c r="L16" s="63">
        <f>Kesä!M41</f>
        <v>0</v>
      </c>
      <c r="M16" s="102">
        <f>Kesä!N41</f>
        <v>0</v>
      </c>
      <c r="N16" s="34">
        <f>Kesä!O41</f>
        <v>0</v>
      </c>
      <c r="O16" s="34">
        <f>Kesä!P41</f>
        <v>0</v>
      </c>
      <c r="P16" s="34">
        <f>Kesä!Q41</f>
        <v>0</v>
      </c>
      <c r="Q16" s="34">
        <f>Kesä!R41</f>
        <v>0</v>
      </c>
      <c r="R16" s="34">
        <f>Kesä!S41</f>
        <v>0</v>
      </c>
      <c r="S16" s="34">
        <f>Kesä!T41</f>
        <v>0</v>
      </c>
      <c r="T16" s="34">
        <f>Kesä!U41</f>
        <v>0</v>
      </c>
      <c r="U16" s="34">
        <f>Kesä!V41</f>
        <v>0</v>
      </c>
      <c r="V16" s="63">
        <f>Kesä!W41</f>
        <v>0</v>
      </c>
    </row>
    <row r="17" spans="1:22" ht="12.75">
      <c r="A17" s="20" t="s">
        <v>33</v>
      </c>
      <c r="B17" s="20"/>
      <c r="C17" s="110">
        <f>Heinä!D41</f>
        <v>0</v>
      </c>
      <c r="D17" s="34">
        <f>Heinä!E41</f>
        <v>0</v>
      </c>
      <c r="E17" s="34">
        <f>Heinä!F41</f>
        <v>0</v>
      </c>
      <c r="F17" s="34">
        <f>Heinä!G41</f>
        <v>0</v>
      </c>
      <c r="G17" s="34">
        <f>Heinä!H41</f>
        <v>0</v>
      </c>
      <c r="H17" s="34">
        <f>Heinä!I41</f>
        <v>0</v>
      </c>
      <c r="I17" s="34">
        <f>Heinä!J41</f>
        <v>0</v>
      </c>
      <c r="J17" s="34">
        <f>Heinä!K41</f>
        <v>0</v>
      </c>
      <c r="K17" s="34">
        <f>Heinä!L41</f>
        <v>0</v>
      </c>
      <c r="L17" s="63">
        <f>Heinä!M41</f>
        <v>0</v>
      </c>
      <c r="M17" s="102">
        <f>Heinä!N41</f>
        <v>0</v>
      </c>
      <c r="N17" s="34">
        <f>Heinä!O41</f>
        <v>0</v>
      </c>
      <c r="O17" s="34">
        <f>Heinä!P41</f>
        <v>0</v>
      </c>
      <c r="P17" s="34">
        <f>Heinä!Q41</f>
        <v>0</v>
      </c>
      <c r="Q17" s="34">
        <f>Heinä!R41</f>
        <v>0</v>
      </c>
      <c r="R17" s="34">
        <f>Heinä!S41</f>
        <v>0</v>
      </c>
      <c r="S17" s="34">
        <f>Heinä!T41</f>
        <v>0</v>
      </c>
      <c r="T17" s="34">
        <f>Heinä!U41</f>
        <v>0</v>
      </c>
      <c r="U17" s="34">
        <f>Heinä!V41</f>
        <v>0</v>
      </c>
      <c r="V17" s="63">
        <f>Heinä!W41</f>
        <v>0</v>
      </c>
    </row>
    <row r="18" spans="1:22" ht="12.75">
      <c r="A18" s="20" t="s">
        <v>34</v>
      </c>
      <c r="B18" s="20"/>
      <c r="C18" s="110">
        <f>Elo!D41</f>
        <v>0</v>
      </c>
      <c r="D18" s="34">
        <f>Elo!E41</f>
        <v>0</v>
      </c>
      <c r="E18" s="34">
        <f>Elo!F41</f>
        <v>0</v>
      </c>
      <c r="F18" s="34">
        <f>Elo!G41</f>
        <v>0</v>
      </c>
      <c r="G18" s="34">
        <f>Elo!H41</f>
        <v>0</v>
      </c>
      <c r="H18" s="34">
        <f>Elo!I41</f>
        <v>0</v>
      </c>
      <c r="I18" s="34">
        <f>Elo!J41</f>
        <v>0</v>
      </c>
      <c r="J18" s="34">
        <f>Elo!K41</f>
        <v>0</v>
      </c>
      <c r="K18" s="34">
        <f>Elo!L41</f>
        <v>0</v>
      </c>
      <c r="L18" s="63">
        <f>Elo!M41</f>
        <v>0</v>
      </c>
      <c r="M18" s="102">
        <f>Elo!N41</f>
        <v>0</v>
      </c>
      <c r="N18" s="34">
        <f>Elo!O41</f>
        <v>0</v>
      </c>
      <c r="O18" s="34">
        <f>Elo!P41</f>
        <v>0</v>
      </c>
      <c r="P18" s="34">
        <f>Elo!Q41</f>
        <v>0</v>
      </c>
      <c r="Q18" s="34">
        <f>Elo!R41</f>
        <v>0</v>
      </c>
      <c r="R18" s="34">
        <f>Elo!S41</f>
        <v>0</v>
      </c>
      <c r="S18" s="34">
        <f>Elo!T41</f>
        <v>0</v>
      </c>
      <c r="T18" s="34">
        <f>Elo!U41</f>
        <v>0</v>
      </c>
      <c r="U18" s="34">
        <f>Elo!V41</f>
        <v>0</v>
      </c>
      <c r="V18" s="63">
        <f>Elo!W41</f>
        <v>0</v>
      </c>
    </row>
    <row r="19" spans="1:22" ht="13.5" thickBot="1">
      <c r="A19" s="20" t="s">
        <v>35</v>
      </c>
      <c r="B19" s="21"/>
      <c r="C19" s="111">
        <f>Syys!D40</f>
        <v>0</v>
      </c>
      <c r="D19" s="61">
        <f>Syys!E40</f>
        <v>0</v>
      </c>
      <c r="E19" s="61">
        <f>Syys!F40</f>
        <v>0</v>
      </c>
      <c r="F19" s="61">
        <f>Syys!G40</f>
        <v>0</v>
      </c>
      <c r="G19" s="61">
        <f>Syys!H40</f>
        <v>0</v>
      </c>
      <c r="H19" s="61">
        <f>Syys!I40</f>
        <v>0</v>
      </c>
      <c r="I19" s="61">
        <f>Syys!J40</f>
        <v>0</v>
      </c>
      <c r="J19" s="61">
        <f>Syys!K40</f>
        <v>0</v>
      </c>
      <c r="K19" s="61">
        <f>Syys!L40</f>
        <v>0</v>
      </c>
      <c r="L19" s="64">
        <f>Syys!M40</f>
        <v>0</v>
      </c>
      <c r="M19" s="105">
        <f>Syys!N40</f>
        <v>0</v>
      </c>
      <c r="N19" s="61">
        <f>Syys!O40</f>
        <v>0</v>
      </c>
      <c r="O19" s="61">
        <f>Syys!P40</f>
        <v>0</v>
      </c>
      <c r="P19" s="61">
        <f>Syys!Q40</f>
        <v>0</v>
      </c>
      <c r="Q19" s="61">
        <f>Syys!R40</f>
        <v>0</v>
      </c>
      <c r="R19" s="61">
        <f>Syys!S40</f>
        <v>0</v>
      </c>
      <c r="S19" s="61">
        <f>Syys!T40</f>
        <v>0</v>
      </c>
      <c r="T19" s="61">
        <f>Syys!U40</f>
        <v>0</v>
      </c>
      <c r="U19" s="61">
        <f>Syys!V40</f>
        <v>0</v>
      </c>
      <c r="V19" s="64">
        <f>Syys!W40</f>
        <v>0</v>
      </c>
    </row>
    <row r="20" spans="1:22" ht="12.75">
      <c r="A20" s="58"/>
      <c r="B20" s="54"/>
      <c r="C20" s="43">
        <f aca="true" t="shared" si="0" ref="C20:V20">SUM(C8:C19)</f>
        <v>0</v>
      </c>
      <c r="D20" s="43">
        <f t="shared" si="0"/>
        <v>0</v>
      </c>
      <c r="E20" s="43">
        <f t="shared" si="0"/>
        <v>0</v>
      </c>
      <c r="F20" s="43">
        <f t="shared" si="0"/>
        <v>0</v>
      </c>
      <c r="G20" s="43">
        <f t="shared" si="0"/>
        <v>0</v>
      </c>
      <c r="H20" s="43">
        <f t="shared" si="0"/>
        <v>0</v>
      </c>
      <c r="I20" s="43">
        <f t="shared" si="0"/>
        <v>0</v>
      </c>
      <c r="J20" s="43">
        <f t="shared" si="0"/>
        <v>0</v>
      </c>
      <c r="K20" s="43">
        <f t="shared" si="0"/>
        <v>0</v>
      </c>
      <c r="L20" s="43">
        <f t="shared" si="0"/>
        <v>0</v>
      </c>
      <c r="M20" s="43">
        <f t="shared" si="0"/>
        <v>0</v>
      </c>
      <c r="N20" s="43">
        <f t="shared" si="0"/>
        <v>0</v>
      </c>
      <c r="O20" s="43">
        <f t="shared" si="0"/>
        <v>0</v>
      </c>
      <c r="P20" s="43">
        <f t="shared" si="0"/>
        <v>0</v>
      </c>
      <c r="Q20" s="43">
        <f t="shared" si="0"/>
        <v>0</v>
      </c>
      <c r="R20" s="43">
        <f t="shared" si="0"/>
        <v>0</v>
      </c>
      <c r="S20" s="43">
        <f t="shared" si="0"/>
        <v>0</v>
      </c>
      <c r="T20" s="43">
        <f t="shared" si="0"/>
        <v>0</v>
      </c>
      <c r="U20" s="43">
        <f t="shared" si="0"/>
        <v>0</v>
      </c>
      <c r="V20" s="43">
        <f t="shared" si="0"/>
        <v>0</v>
      </c>
    </row>
    <row r="21" spans="1:22" ht="12.75">
      <c r="A21" s="54"/>
      <c r="B21" s="54"/>
      <c r="C21" s="55">
        <f>SUM(C20:G20)</f>
        <v>0</v>
      </c>
      <c r="D21" s="43"/>
      <c r="E21" s="43"/>
      <c r="F21" s="43"/>
      <c r="G21" s="43"/>
      <c r="H21" s="43">
        <f>SUM(H20:L20)</f>
        <v>0</v>
      </c>
      <c r="I21" s="43"/>
      <c r="J21" s="43"/>
      <c r="K21" s="43"/>
      <c r="L21" s="43"/>
      <c r="M21" s="43">
        <f>SUM(M20:Q20)</f>
        <v>0</v>
      </c>
      <c r="N21" s="43"/>
      <c r="O21" s="43"/>
      <c r="P21" s="43"/>
      <c r="Q21" s="43"/>
      <c r="R21" s="43">
        <f>SUM(R20:V20)</f>
        <v>0</v>
      </c>
      <c r="S21" s="43"/>
      <c r="T21" s="43"/>
      <c r="U21" s="43"/>
      <c r="V21" s="43"/>
    </row>
    <row r="22" spans="1:22" ht="12.75">
      <c r="A22" s="89"/>
      <c r="B22" s="90"/>
      <c r="C22" s="55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4" spans="1:22" ht="12.75">
      <c r="A24" s="83"/>
      <c r="B24" s="56"/>
      <c r="C24" s="55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3" ht="12.75">
      <c r="A25" s="101"/>
      <c r="B25" s="101"/>
      <c r="C25" s="54"/>
      <c r="D25" s="55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3" ht="12.75">
      <c r="A26" s="5"/>
      <c r="B26" s="5"/>
      <c r="C26" s="5"/>
    </row>
  </sheetData>
  <sheetProtection/>
  <mergeCells count="6">
    <mergeCell ref="M5:Q5"/>
    <mergeCell ref="R5:V5"/>
    <mergeCell ref="C4:L4"/>
    <mergeCell ref="M4:V4"/>
    <mergeCell ref="C5:G5"/>
    <mergeCell ref="H5:L5"/>
  </mergeCells>
  <printOptions/>
  <pageMargins left="0.42" right="0.41" top="1.03" bottom="1" header="0.4921259845" footer="0.4921259845"/>
  <pageSetup fitToHeight="1" fitToWidth="1" horizontalDpi="600" verticalDpi="600" orientation="landscape" paperSize="9" scale="68" r:id="rId2"/>
  <headerFooter alignWithMargins="0">
    <oddHeader>&amp;LJOUKKUE: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</cols>
  <sheetData>
    <row r="1" ht="12.75">
      <c r="A1" s="3" t="s">
        <v>36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2.75">
      <c r="A39" s="20"/>
      <c r="B39" s="51"/>
      <c r="C39" s="20"/>
      <c r="D39" s="33"/>
      <c r="E39" s="34"/>
      <c r="F39" s="34"/>
      <c r="G39" s="34"/>
      <c r="H39" s="35"/>
      <c r="I39" s="36"/>
      <c r="J39" s="34"/>
      <c r="K39" s="34"/>
      <c r="L39" s="34"/>
      <c r="M39" s="37"/>
      <c r="N39" s="33"/>
      <c r="O39" s="34"/>
      <c r="P39" s="34"/>
      <c r="Q39" s="34"/>
      <c r="R39" s="35"/>
      <c r="S39" s="36"/>
      <c r="T39" s="34"/>
      <c r="U39" s="34"/>
      <c r="V39" s="34"/>
      <c r="W39" s="37"/>
    </row>
    <row r="40" spans="1:23" ht="13.5" thickBot="1">
      <c r="A40" s="21"/>
      <c r="B40" s="52"/>
      <c r="C40" s="21"/>
      <c r="D40" s="38"/>
      <c r="E40" s="39"/>
      <c r="F40" s="39"/>
      <c r="G40" s="39"/>
      <c r="H40" s="40"/>
      <c r="I40" s="41"/>
      <c r="J40" s="39"/>
      <c r="K40" s="39"/>
      <c r="L40" s="39"/>
      <c r="M40" s="42"/>
      <c r="N40" s="38"/>
      <c r="O40" s="39"/>
      <c r="P40" s="39"/>
      <c r="Q40" s="39"/>
      <c r="R40" s="40"/>
      <c r="S40" s="41"/>
      <c r="T40" s="39"/>
      <c r="U40" s="39"/>
      <c r="V40" s="39"/>
      <c r="W40" s="42"/>
    </row>
    <row r="41" spans="3:23" ht="13.5" thickTop="1">
      <c r="C41" s="3" t="s">
        <v>26</v>
      </c>
      <c r="D41" s="43">
        <f aca="true" t="shared" si="0" ref="D41:W41">SUM(D7:D40)</f>
        <v>0</v>
      </c>
      <c r="E41" s="43">
        <f t="shared" si="0"/>
        <v>0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0</v>
      </c>
      <c r="W41" s="43">
        <f t="shared" si="0"/>
        <v>0</v>
      </c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4:23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5" t="s">
        <v>27</v>
      </c>
      <c r="D44" s="44">
        <f>SUM(D41:H41)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6" t="s">
        <v>28</v>
      </c>
      <c r="D45" s="45">
        <f>SUM(N41:R41)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3" t="s">
        <v>29</v>
      </c>
      <c r="D46" s="46">
        <f>SUM(D44:D45)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4"/>
      <c r="D47" s="4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7" t="s">
        <v>30</v>
      </c>
      <c r="D48" s="48">
        <f>SUM(I41:M41)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6" t="s">
        <v>31</v>
      </c>
      <c r="D49" s="45">
        <f>SUM(S41:W41)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2.75">
      <c r="C50" s="22" t="s">
        <v>53</v>
      </c>
      <c r="D50" s="49">
        <f>SUM(D48:D49)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G1">
      <selection activeCell="J5" sqref="J5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</cols>
  <sheetData>
    <row r="1" ht="12.75">
      <c r="A1" s="3" t="s">
        <v>37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2.75">
      <c r="A39" s="20"/>
      <c r="B39" s="51"/>
      <c r="C39" s="20"/>
      <c r="D39" s="33"/>
      <c r="E39" s="34"/>
      <c r="F39" s="34"/>
      <c r="G39" s="34"/>
      <c r="H39" s="35"/>
      <c r="I39" s="36"/>
      <c r="J39" s="34"/>
      <c r="K39" s="34"/>
      <c r="L39" s="34"/>
      <c r="M39" s="37"/>
      <c r="N39" s="33"/>
      <c r="O39" s="34"/>
      <c r="P39" s="34"/>
      <c r="Q39" s="34"/>
      <c r="R39" s="35"/>
      <c r="S39" s="36"/>
      <c r="T39" s="34"/>
      <c r="U39" s="34"/>
      <c r="V39" s="34"/>
      <c r="W39" s="37"/>
    </row>
    <row r="40" spans="1:23" ht="13.5" thickBot="1">
      <c r="A40" s="21"/>
      <c r="B40" s="52"/>
      <c r="C40" s="21"/>
      <c r="D40" s="38"/>
      <c r="E40" s="39"/>
      <c r="F40" s="39"/>
      <c r="G40" s="39"/>
      <c r="H40" s="40"/>
      <c r="I40" s="41"/>
      <c r="J40" s="39"/>
      <c r="K40" s="39"/>
      <c r="L40" s="39"/>
      <c r="M40" s="42"/>
      <c r="N40" s="38"/>
      <c r="O40" s="39"/>
      <c r="P40" s="39"/>
      <c r="Q40" s="39"/>
      <c r="R40" s="40"/>
      <c r="S40" s="41"/>
      <c r="T40" s="39"/>
      <c r="U40" s="39"/>
      <c r="V40" s="39"/>
      <c r="W40" s="42"/>
    </row>
    <row r="41" spans="3:23" ht="13.5" thickTop="1">
      <c r="C41" s="3" t="s">
        <v>26</v>
      </c>
      <c r="D41" s="43">
        <f aca="true" t="shared" si="0" ref="D41:W41">SUM(D7:D40)</f>
        <v>0</v>
      </c>
      <c r="E41" s="43">
        <f t="shared" si="0"/>
        <v>0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0</v>
      </c>
      <c r="W41" s="43">
        <f t="shared" si="0"/>
        <v>0</v>
      </c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4:23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5" t="s">
        <v>27</v>
      </c>
      <c r="D44" s="44">
        <f>SUM(D41:H41)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6" t="s">
        <v>28</v>
      </c>
      <c r="D45" s="45">
        <f>SUM(N41:R41)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3" t="s">
        <v>29</v>
      </c>
      <c r="D46" s="46">
        <f>SUM(D44:D45)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4"/>
      <c r="D47" s="4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7" t="s">
        <v>30</v>
      </c>
      <c r="D48" s="48">
        <f>SUM(I41:M41)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6" t="s">
        <v>31</v>
      </c>
      <c r="D49" s="45">
        <f>SUM(S41:W41)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2.75">
      <c r="C50" s="22" t="s">
        <v>53</v>
      </c>
      <c r="D50" s="49">
        <f>SUM(D48:D49)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</cols>
  <sheetData>
    <row r="1" ht="12.75">
      <c r="A1" s="3" t="s">
        <v>38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2.75">
      <c r="A39" s="20"/>
      <c r="B39" s="51"/>
      <c r="C39" s="20"/>
      <c r="D39" s="33"/>
      <c r="E39" s="34"/>
      <c r="F39" s="34"/>
      <c r="G39" s="34"/>
      <c r="H39" s="35"/>
      <c r="I39" s="36"/>
      <c r="J39" s="34"/>
      <c r="K39" s="34"/>
      <c r="L39" s="34"/>
      <c r="M39" s="37"/>
      <c r="N39" s="33"/>
      <c r="O39" s="34"/>
      <c r="P39" s="34"/>
      <c r="Q39" s="34"/>
      <c r="R39" s="35"/>
      <c r="S39" s="36"/>
      <c r="T39" s="34"/>
      <c r="U39" s="34"/>
      <c r="V39" s="34"/>
      <c r="W39" s="37"/>
    </row>
    <row r="40" spans="1:23" ht="13.5" thickBot="1">
      <c r="A40" s="21"/>
      <c r="B40" s="52"/>
      <c r="C40" s="21"/>
      <c r="D40" s="38"/>
      <c r="E40" s="39"/>
      <c r="F40" s="39"/>
      <c r="G40" s="39"/>
      <c r="H40" s="40"/>
      <c r="I40" s="41"/>
      <c r="J40" s="39"/>
      <c r="K40" s="39"/>
      <c r="L40" s="39"/>
      <c r="M40" s="42"/>
      <c r="N40" s="38"/>
      <c r="O40" s="39"/>
      <c r="P40" s="39"/>
      <c r="Q40" s="39"/>
      <c r="R40" s="40"/>
      <c r="S40" s="41"/>
      <c r="T40" s="39"/>
      <c r="U40" s="39"/>
      <c r="V40" s="39"/>
      <c r="W40" s="42"/>
    </row>
    <row r="41" spans="3:23" ht="13.5" thickTop="1">
      <c r="C41" s="3" t="s">
        <v>26</v>
      </c>
      <c r="D41" s="43">
        <f aca="true" t="shared" si="0" ref="D41:W41">SUM(D7:D40)</f>
        <v>0</v>
      </c>
      <c r="E41" s="43">
        <f t="shared" si="0"/>
        <v>0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0</v>
      </c>
      <c r="W41" s="43">
        <f t="shared" si="0"/>
        <v>0</v>
      </c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4:23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5" t="s">
        <v>27</v>
      </c>
      <c r="D44" s="44">
        <f>SUM(D41:H41)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6" t="s">
        <v>28</v>
      </c>
      <c r="D45" s="45">
        <f>SUM(N41:R41)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3" t="s">
        <v>29</v>
      </c>
      <c r="D46" s="46">
        <f>SUM(D44:D45)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4"/>
      <c r="D47" s="4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7" t="s">
        <v>30</v>
      </c>
      <c r="D48" s="48">
        <f>SUM(I41:M41)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6" t="s">
        <v>31</v>
      </c>
      <c r="D49" s="45">
        <f>SUM(S41:W41)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2.75">
      <c r="C50" s="22" t="s">
        <v>53</v>
      </c>
      <c r="D50" s="49">
        <f>SUM(D48:D49)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A13">
      <selection activeCell="T5" sqref="T5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</cols>
  <sheetData>
    <row r="1" ht="12.75">
      <c r="A1" s="3" t="s">
        <v>39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2.75">
      <c r="A39" s="20"/>
      <c r="B39" s="51"/>
      <c r="C39" s="20"/>
      <c r="D39" s="33"/>
      <c r="E39" s="34"/>
      <c r="F39" s="34"/>
      <c r="G39" s="34"/>
      <c r="H39" s="35"/>
      <c r="I39" s="36"/>
      <c r="J39" s="34"/>
      <c r="K39" s="34"/>
      <c r="L39" s="34"/>
      <c r="M39" s="37"/>
      <c r="N39" s="33"/>
      <c r="O39" s="34"/>
      <c r="P39" s="34"/>
      <c r="Q39" s="34"/>
      <c r="R39" s="35"/>
      <c r="S39" s="36"/>
      <c r="T39" s="34"/>
      <c r="U39" s="34"/>
      <c r="V39" s="34"/>
      <c r="W39" s="37"/>
    </row>
    <row r="40" spans="1:23" ht="13.5" thickBot="1">
      <c r="A40" s="21"/>
      <c r="B40" s="52"/>
      <c r="C40" s="21"/>
      <c r="D40" s="38"/>
      <c r="E40" s="39"/>
      <c r="F40" s="39"/>
      <c r="G40" s="39"/>
      <c r="H40" s="40"/>
      <c r="I40" s="41"/>
      <c r="J40" s="39"/>
      <c r="K40" s="39"/>
      <c r="L40" s="39"/>
      <c r="M40" s="42"/>
      <c r="N40" s="38"/>
      <c r="O40" s="39"/>
      <c r="P40" s="39"/>
      <c r="Q40" s="39"/>
      <c r="R40" s="40"/>
      <c r="S40" s="41"/>
      <c r="T40" s="39"/>
      <c r="U40" s="39"/>
      <c r="V40" s="39"/>
      <c r="W40" s="42"/>
    </row>
    <row r="41" spans="3:23" ht="13.5" thickTop="1">
      <c r="C41" s="3" t="s">
        <v>26</v>
      </c>
      <c r="D41" s="43">
        <f aca="true" t="shared" si="0" ref="D41:W41">SUM(D7:D40)</f>
        <v>0</v>
      </c>
      <c r="E41" s="43">
        <f t="shared" si="0"/>
        <v>0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0</v>
      </c>
      <c r="W41" s="43">
        <f t="shared" si="0"/>
        <v>0</v>
      </c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4:23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5" t="s">
        <v>27</v>
      </c>
      <c r="D44" s="44">
        <f>SUM(D41:H41)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6" t="s">
        <v>28</v>
      </c>
      <c r="D45" s="45">
        <f>SUM(N41:R41)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3" t="s">
        <v>29</v>
      </c>
      <c r="D46" s="46">
        <f>SUM(D44:D45)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4"/>
      <c r="D47" s="4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7" t="s">
        <v>30</v>
      </c>
      <c r="D48" s="48">
        <f>SUM(I41:M41)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6" t="s">
        <v>31</v>
      </c>
      <c r="D49" s="45">
        <f>SUM(S41:W41)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2.75">
      <c r="C50" s="22" t="s">
        <v>53</v>
      </c>
      <c r="D50" s="49">
        <f>SUM(D48:D49)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</cols>
  <sheetData>
    <row r="1" ht="12.75">
      <c r="A1" s="3" t="s">
        <v>40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2.75">
      <c r="A39" s="20"/>
      <c r="B39" s="51"/>
      <c r="C39" s="20"/>
      <c r="D39" s="33"/>
      <c r="E39" s="34"/>
      <c r="F39" s="34"/>
      <c r="G39" s="34"/>
      <c r="H39" s="35"/>
      <c r="I39" s="36"/>
      <c r="J39" s="34"/>
      <c r="K39" s="34"/>
      <c r="L39" s="34"/>
      <c r="M39" s="37"/>
      <c r="N39" s="33"/>
      <c r="O39" s="34"/>
      <c r="P39" s="34"/>
      <c r="Q39" s="34"/>
      <c r="R39" s="35"/>
      <c r="S39" s="36"/>
      <c r="T39" s="34"/>
      <c r="U39" s="34"/>
      <c r="V39" s="34"/>
      <c r="W39" s="37"/>
    </row>
    <row r="40" spans="1:23" ht="13.5" thickBot="1">
      <c r="A40" s="21"/>
      <c r="B40" s="52"/>
      <c r="C40" s="21"/>
      <c r="D40" s="38"/>
      <c r="E40" s="39"/>
      <c r="F40" s="39"/>
      <c r="G40" s="39"/>
      <c r="H40" s="40"/>
      <c r="I40" s="41"/>
      <c r="J40" s="39"/>
      <c r="K40" s="39"/>
      <c r="L40" s="39"/>
      <c r="M40" s="42"/>
      <c r="N40" s="38"/>
      <c r="O40" s="39"/>
      <c r="P40" s="39"/>
      <c r="Q40" s="39"/>
      <c r="R40" s="40"/>
      <c r="S40" s="41"/>
      <c r="T40" s="39"/>
      <c r="U40" s="39"/>
      <c r="V40" s="39"/>
      <c r="W40" s="42"/>
    </row>
    <row r="41" spans="3:23" ht="13.5" thickTop="1">
      <c r="C41" s="3" t="s">
        <v>26</v>
      </c>
      <c r="D41" s="43">
        <f aca="true" t="shared" si="0" ref="D41:W41">SUM(D7:D40)</f>
        <v>0</v>
      </c>
      <c r="E41" s="43">
        <f t="shared" si="0"/>
        <v>0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0</v>
      </c>
      <c r="W41" s="43">
        <f t="shared" si="0"/>
        <v>0</v>
      </c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4:23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5" t="s">
        <v>27</v>
      </c>
      <c r="D44" s="44">
        <f>SUM(D41:H41)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6" t="s">
        <v>28</v>
      </c>
      <c r="D45" s="45">
        <f>SUM(N41:R41)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3" t="s">
        <v>29</v>
      </c>
      <c r="D46" s="46">
        <f>SUM(D44:D45)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4"/>
      <c r="D47" s="4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7" t="s">
        <v>30</v>
      </c>
      <c r="D48" s="48">
        <f>SUM(I41:M41)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6" t="s">
        <v>31</v>
      </c>
      <c r="D49" s="45">
        <f>SUM(S41:W41)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2.75">
      <c r="C50" s="22" t="s">
        <v>53</v>
      </c>
      <c r="D50" s="49">
        <f>SUM(D48:D49)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2" spans="3:4" ht="12.75">
      <c r="C52" s="3" t="s">
        <v>55</v>
      </c>
      <c r="D52" s="100">
        <f>SUM(D46-D50)</f>
        <v>0</v>
      </c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PageLayoutView="0" workbookViewId="0" topLeftCell="A28">
      <selection activeCell="T5" sqref="T5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</cols>
  <sheetData>
    <row r="1" ht="12.75">
      <c r="A1" s="3" t="s">
        <v>41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2.75">
      <c r="A39" s="20"/>
      <c r="B39" s="51"/>
      <c r="C39" s="20"/>
      <c r="D39" s="33"/>
      <c r="E39" s="34"/>
      <c r="F39" s="34"/>
      <c r="G39" s="34"/>
      <c r="H39" s="35"/>
      <c r="I39" s="36"/>
      <c r="J39" s="34"/>
      <c r="K39" s="34"/>
      <c r="L39" s="34"/>
      <c r="M39" s="37"/>
      <c r="N39" s="33"/>
      <c r="O39" s="34"/>
      <c r="P39" s="34"/>
      <c r="Q39" s="34"/>
      <c r="R39" s="35"/>
      <c r="S39" s="36"/>
      <c r="T39" s="34"/>
      <c r="U39" s="34"/>
      <c r="V39" s="34"/>
      <c r="W39" s="37"/>
    </row>
    <row r="40" spans="1:23" ht="13.5" thickBot="1">
      <c r="A40" s="21"/>
      <c r="B40" s="52"/>
      <c r="C40" s="21"/>
      <c r="D40" s="38"/>
      <c r="E40" s="39"/>
      <c r="F40" s="39"/>
      <c r="G40" s="39"/>
      <c r="H40" s="40"/>
      <c r="I40" s="41"/>
      <c r="J40" s="39"/>
      <c r="K40" s="39"/>
      <c r="L40" s="39"/>
      <c r="M40" s="42"/>
      <c r="N40" s="38"/>
      <c r="O40" s="39"/>
      <c r="P40" s="39"/>
      <c r="Q40" s="39"/>
      <c r="R40" s="40"/>
      <c r="S40" s="41"/>
      <c r="T40" s="39"/>
      <c r="U40" s="39"/>
      <c r="V40" s="39"/>
      <c r="W40" s="42"/>
    </row>
    <row r="41" spans="3:23" ht="13.5" thickTop="1">
      <c r="C41" s="3" t="s">
        <v>26</v>
      </c>
      <c r="D41" s="43">
        <f aca="true" t="shared" si="0" ref="D41:W41">SUM(D7:D40)</f>
        <v>0</v>
      </c>
      <c r="E41" s="43">
        <f t="shared" si="0"/>
        <v>0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0</v>
      </c>
      <c r="W41" s="43">
        <f t="shared" si="0"/>
        <v>0</v>
      </c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4:23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5" t="s">
        <v>27</v>
      </c>
      <c r="D44" s="44">
        <f>SUM(D41:H41)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6" t="s">
        <v>28</v>
      </c>
      <c r="D45" s="45">
        <f>SUM(N41:R41)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3" t="s">
        <v>29</v>
      </c>
      <c r="D46" s="46">
        <f>SUM(D44:D45)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4"/>
      <c r="D47" s="4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7" t="s">
        <v>30</v>
      </c>
      <c r="D48" s="48">
        <f>SUM(I41:M41)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6" t="s">
        <v>31</v>
      </c>
      <c r="D49" s="45">
        <f>SUM(S41:W41)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2.75">
      <c r="C50" s="22" t="s">
        <v>53</v>
      </c>
      <c r="D50" s="49">
        <f>SUM(D48:D49)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2" spans="3:4" ht="12.75">
      <c r="C52" s="3" t="s">
        <v>55</v>
      </c>
      <c r="D52" s="100">
        <f>SUM(D46-D50)</f>
        <v>0</v>
      </c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PageLayoutView="0" workbookViewId="0" topLeftCell="G1">
      <selection activeCell="T5" sqref="T5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</cols>
  <sheetData>
    <row r="1" ht="12.75">
      <c r="A1" s="3" t="s">
        <v>42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2.75">
      <c r="A39" s="20"/>
      <c r="B39" s="51"/>
      <c r="C39" s="20"/>
      <c r="D39" s="33"/>
      <c r="E39" s="34"/>
      <c r="F39" s="34"/>
      <c r="G39" s="34"/>
      <c r="H39" s="35"/>
      <c r="I39" s="36"/>
      <c r="J39" s="34"/>
      <c r="K39" s="34"/>
      <c r="L39" s="34"/>
      <c r="M39" s="37"/>
      <c r="N39" s="33"/>
      <c r="O39" s="34"/>
      <c r="P39" s="34"/>
      <c r="Q39" s="34"/>
      <c r="R39" s="35"/>
      <c r="S39" s="36"/>
      <c r="T39" s="34"/>
      <c r="U39" s="34"/>
      <c r="V39" s="34"/>
      <c r="W39" s="37"/>
    </row>
    <row r="40" spans="1:23" ht="13.5" thickBot="1">
      <c r="A40" s="21"/>
      <c r="B40" s="52"/>
      <c r="C40" s="21"/>
      <c r="D40" s="38"/>
      <c r="E40" s="39"/>
      <c r="F40" s="39"/>
      <c r="G40" s="39"/>
      <c r="H40" s="40"/>
      <c r="I40" s="41"/>
      <c r="J40" s="39"/>
      <c r="K40" s="39"/>
      <c r="L40" s="39"/>
      <c r="M40" s="42"/>
      <c r="N40" s="38"/>
      <c r="O40" s="39"/>
      <c r="P40" s="39"/>
      <c r="Q40" s="39"/>
      <c r="R40" s="40"/>
      <c r="S40" s="41"/>
      <c r="T40" s="39"/>
      <c r="U40" s="39"/>
      <c r="V40" s="39"/>
      <c r="W40" s="42"/>
    </row>
    <row r="41" spans="3:23" ht="13.5" thickTop="1">
      <c r="C41" s="3" t="s">
        <v>26</v>
      </c>
      <c r="D41" s="43">
        <f aca="true" t="shared" si="0" ref="D41:W41">SUM(D7:D40)</f>
        <v>0</v>
      </c>
      <c r="E41" s="43">
        <f t="shared" si="0"/>
        <v>0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0</v>
      </c>
      <c r="W41" s="43">
        <f t="shared" si="0"/>
        <v>0</v>
      </c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4:23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5" t="s">
        <v>27</v>
      </c>
      <c r="D44" s="44">
        <f>SUM(D41:H41)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6" t="s">
        <v>28</v>
      </c>
      <c r="D45" s="45">
        <f>SUM(N41:R41)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3" t="s">
        <v>29</v>
      </c>
      <c r="D46" s="46">
        <f>SUM(D44:D45)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4"/>
      <c r="D47" s="4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7" t="s">
        <v>30</v>
      </c>
      <c r="D48" s="48">
        <f>SUM(I41:M41)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6" t="s">
        <v>31</v>
      </c>
      <c r="D49" s="45">
        <f>SUM(S41:W41)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2.75">
      <c r="C50" s="22" t="s">
        <v>53</v>
      </c>
      <c r="D50" s="49">
        <f>SUM(D48:D49)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2" spans="3:4" ht="12.75">
      <c r="C52" s="3" t="s">
        <v>55</v>
      </c>
      <c r="D52" s="100">
        <f>SUM(D46-D50)</f>
        <v>0</v>
      </c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PageLayoutView="0" workbookViewId="0" topLeftCell="G1">
      <selection activeCell="T5" sqref="T5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36.28125" style="0" customWidth="1"/>
    <col min="4" max="4" width="10.28125" style="0" bestFit="1" customWidth="1"/>
    <col min="10" max="10" width="9.7109375" style="0" bestFit="1" customWidth="1"/>
  </cols>
  <sheetData>
    <row r="1" ht="12.75">
      <c r="A1" s="3" t="s">
        <v>43</v>
      </c>
    </row>
    <row r="2" ht="13.5" thickBot="1"/>
    <row r="3" spans="4:23" ht="13.5" thickTop="1">
      <c r="D3" s="119" t="s">
        <v>10</v>
      </c>
      <c r="E3" s="120"/>
      <c r="F3" s="120"/>
      <c r="G3" s="120"/>
      <c r="H3" s="120"/>
      <c r="I3" s="120"/>
      <c r="J3" s="120"/>
      <c r="K3" s="120"/>
      <c r="L3" s="120"/>
      <c r="M3" s="121"/>
      <c r="N3" s="119" t="s">
        <v>25</v>
      </c>
      <c r="O3" s="120"/>
      <c r="P3" s="120"/>
      <c r="Q3" s="120"/>
      <c r="R3" s="120"/>
      <c r="S3" s="120"/>
      <c r="T3" s="120"/>
      <c r="U3" s="120"/>
      <c r="V3" s="120"/>
      <c r="W3" s="121"/>
    </row>
    <row r="4" spans="4:23" ht="12.75">
      <c r="D4" s="122" t="s">
        <v>16</v>
      </c>
      <c r="E4" s="123"/>
      <c r="F4" s="123"/>
      <c r="G4" s="123"/>
      <c r="H4" s="124"/>
      <c r="I4" s="123" t="s">
        <v>17</v>
      </c>
      <c r="J4" s="123"/>
      <c r="K4" s="123"/>
      <c r="L4" s="123"/>
      <c r="M4" s="125"/>
      <c r="N4" s="122" t="s">
        <v>16</v>
      </c>
      <c r="O4" s="123"/>
      <c r="P4" s="123"/>
      <c r="Q4" s="123"/>
      <c r="R4" s="124"/>
      <c r="S4" s="123" t="s">
        <v>17</v>
      </c>
      <c r="T4" s="123"/>
      <c r="U4" s="123"/>
      <c r="V4" s="123"/>
      <c r="W4" s="125"/>
    </row>
    <row r="5" spans="4:23" ht="18.75">
      <c r="D5" s="7" t="s">
        <v>12</v>
      </c>
      <c r="E5" s="8" t="s">
        <v>11</v>
      </c>
      <c r="F5" s="8" t="s">
        <v>13</v>
      </c>
      <c r="G5" s="8" t="s">
        <v>14</v>
      </c>
      <c r="H5" s="9" t="s">
        <v>15</v>
      </c>
      <c r="I5" s="10" t="s">
        <v>23</v>
      </c>
      <c r="J5" s="8" t="s">
        <v>60</v>
      </c>
      <c r="K5" s="8" t="s">
        <v>24</v>
      </c>
      <c r="L5" s="8" t="s">
        <v>21</v>
      </c>
      <c r="M5" s="11" t="s">
        <v>22</v>
      </c>
      <c r="N5" s="7" t="s">
        <v>12</v>
      </c>
      <c r="O5" s="8" t="s">
        <v>11</v>
      </c>
      <c r="P5" s="8" t="s">
        <v>13</v>
      </c>
      <c r="Q5" s="8" t="s">
        <v>14</v>
      </c>
      <c r="R5" s="9" t="s">
        <v>15</v>
      </c>
      <c r="S5" s="10" t="s">
        <v>23</v>
      </c>
      <c r="T5" s="8" t="s">
        <v>60</v>
      </c>
      <c r="U5" s="8" t="s">
        <v>24</v>
      </c>
      <c r="V5" s="8" t="s">
        <v>21</v>
      </c>
      <c r="W5" s="11" t="s">
        <v>22</v>
      </c>
    </row>
    <row r="6" spans="1:23" ht="12.75">
      <c r="A6" s="18" t="s">
        <v>7</v>
      </c>
      <c r="B6" s="18" t="s">
        <v>8</v>
      </c>
      <c r="C6" s="18" t="s">
        <v>9</v>
      </c>
      <c r="D6" s="12">
        <v>3161</v>
      </c>
      <c r="E6" s="13">
        <v>3162</v>
      </c>
      <c r="F6" s="13">
        <v>3163</v>
      </c>
      <c r="G6" s="14">
        <v>3164</v>
      </c>
      <c r="H6" s="15">
        <v>3165</v>
      </c>
      <c r="I6" s="16">
        <v>4343</v>
      </c>
      <c r="J6" s="14">
        <v>4344</v>
      </c>
      <c r="K6" s="14">
        <v>4345</v>
      </c>
      <c r="L6" s="14">
        <v>4346</v>
      </c>
      <c r="M6" s="17">
        <v>4347</v>
      </c>
      <c r="N6" s="12">
        <v>3161</v>
      </c>
      <c r="O6" s="13">
        <v>3162</v>
      </c>
      <c r="P6" s="13">
        <v>3163</v>
      </c>
      <c r="Q6" s="14">
        <v>3164</v>
      </c>
      <c r="R6" s="15">
        <v>3165</v>
      </c>
      <c r="S6" s="16">
        <v>4343</v>
      </c>
      <c r="T6" s="14">
        <v>4344</v>
      </c>
      <c r="U6" s="14">
        <v>4345</v>
      </c>
      <c r="V6" s="14">
        <v>4346</v>
      </c>
      <c r="W6" s="17">
        <v>4347</v>
      </c>
    </row>
    <row r="7" spans="1:23" ht="12.75">
      <c r="A7" s="19"/>
      <c r="B7" s="50"/>
      <c r="C7" s="19"/>
      <c r="D7" s="28"/>
      <c r="E7" s="29"/>
      <c r="F7" s="29"/>
      <c r="G7" s="29"/>
      <c r="H7" s="30"/>
      <c r="I7" s="31"/>
      <c r="J7" s="29"/>
      <c r="K7" s="29"/>
      <c r="L7" s="29"/>
      <c r="M7" s="32"/>
      <c r="N7" s="28"/>
      <c r="O7" s="29"/>
      <c r="P7" s="29"/>
      <c r="Q7" s="29"/>
      <c r="R7" s="30"/>
      <c r="S7" s="31"/>
      <c r="T7" s="29"/>
      <c r="U7" s="29"/>
      <c r="V7" s="29"/>
      <c r="W7" s="32"/>
    </row>
    <row r="8" spans="1:23" ht="12.75">
      <c r="A8" s="20"/>
      <c r="B8" s="51"/>
      <c r="C8" s="20"/>
      <c r="D8" s="33"/>
      <c r="E8" s="34"/>
      <c r="F8" s="34"/>
      <c r="G8" s="34"/>
      <c r="H8" s="35"/>
      <c r="I8" s="36"/>
      <c r="J8" s="34"/>
      <c r="K8" s="34"/>
      <c r="L8" s="34"/>
      <c r="M8" s="37"/>
      <c r="N8" s="33"/>
      <c r="O8" s="34"/>
      <c r="P8" s="34"/>
      <c r="Q8" s="34"/>
      <c r="R8" s="35"/>
      <c r="S8" s="36"/>
      <c r="T8" s="34"/>
      <c r="U8" s="34"/>
      <c r="V8" s="34"/>
      <c r="W8" s="37"/>
    </row>
    <row r="9" spans="1:23" ht="12.75">
      <c r="A9" s="20"/>
      <c r="B9" s="51"/>
      <c r="C9" s="20"/>
      <c r="D9" s="33"/>
      <c r="E9" s="34"/>
      <c r="F9" s="34"/>
      <c r="G9" s="34"/>
      <c r="H9" s="35"/>
      <c r="I9" s="36"/>
      <c r="J9" s="34"/>
      <c r="K9" s="34"/>
      <c r="L9" s="34"/>
      <c r="M9" s="37"/>
      <c r="N9" s="33"/>
      <c r="O9" s="34"/>
      <c r="P9" s="34"/>
      <c r="Q9" s="34"/>
      <c r="R9" s="35"/>
      <c r="S9" s="36"/>
      <c r="T9" s="34"/>
      <c r="U9" s="34"/>
      <c r="V9" s="34"/>
      <c r="W9" s="37"/>
    </row>
    <row r="10" spans="1:23" ht="12.75">
      <c r="A10" s="20"/>
      <c r="B10" s="51"/>
      <c r="C10" s="20"/>
      <c r="D10" s="33"/>
      <c r="E10" s="34"/>
      <c r="F10" s="34"/>
      <c r="G10" s="34"/>
      <c r="H10" s="35"/>
      <c r="I10" s="36"/>
      <c r="J10" s="34"/>
      <c r="K10" s="34"/>
      <c r="L10" s="34"/>
      <c r="M10" s="37"/>
      <c r="N10" s="33"/>
      <c r="O10" s="34"/>
      <c r="P10" s="34"/>
      <c r="Q10" s="34"/>
      <c r="R10" s="35"/>
      <c r="S10" s="36"/>
      <c r="T10" s="34"/>
      <c r="U10" s="34"/>
      <c r="V10" s="34"/>
      <c r="W10" s="37"/>
    </row>
    <row r="11" spans="1:23" ht="12.75">
      <c r="A11" s="20"/>
      <c r="B11" s="51"/>
      <c r="C11" s="20"/>
      <c r="D11" s="33"/>
      <c r="E11" s="34"/>
      <c r="F11" s="34"/>
      <c r="G11" s="34"/>
      <c r="H11" s="35"/>
      <c r="I11" s="36"/>
      <c r="J11" s="34"/>
      <c r="K11" s="34"/>
      <c r="L11" s="34"/>
      <c r="M11" s="37"/>
      <c r="N11" s="33"/>
      <c r="O11" s="34"/>
      <c r="P11" s="34"/>
      <c r="Q11" s="34"/>
      <c r="R11" s="35"/>
      <c r="S11" s="36"/>
      <c r="T11" s="34"/>
      <c r="U11" s="34"/>
      <c r="V11" s="34"/>
      <c r="W11" s="37"/>
    </row>
    <row r="12" spans="1:23" ht="12.75">
      <c r="A12" s="20"/>
      <c r="B12" s="51"/>
      <c r="C12" s="20"/>
      <c r="D12" s="33"/>
      <c r="E12" s="34"/>
      <c r="F12" s="34"/>
      <c r="G12" s="34"/>
      <c r="H12" s="35"/>
      <c r="I12" s="36"/>
      <c r="J12" s="34"/>
      <c r="K12" s="34"/>
      <c r="L12" s="34"/>
      <c r="M12" s="37"/>
      <c r="N12" s="33"/>
      <c r="O12" s="34"/>
      <c r="P12" s="34"/>
      <c r="Q12" s="34"/>
      <c r="R12" s="35"/>
      <c r="S12" s="36"/>
      <c r="T12" s="34"/>
      <c r="U12" s="34"/>
      <c r="V12" s="34"/>
      <c r="W12" s="37"/>
    </row>
    <row r="13" spans="1:23" ht="12.75">
      <c r="A13" s="20"/>
      <c r="B13" s="51"/>
      <c r="C13" s="20"/>
      <c r="D13" s="33"/>
      <c r="E13" s="34"/>
      <c r="F13" s="34"/>
      <c r="G13" s="34"/>
      <c r="H13" s="35"/>
      <c r="I13" s="36"/>
      <c r="J13" s="34"/>
      <c r="K13" s="34"/>
      <c r="L13" s="34"/>
      <c r="M13" s="37"/>
      <c r="N13" s="33"/>
      <c r="O13" s="34"/>
      <c r="P13" s="34"/>
      <c r="Q13" s="34"/>
      <c r="R13" s="35"/>
      <c r="S13" s="36"/>
      <c r="T13" s="34"/>
      <c r="U13" s="34"/>
      <c r="V13" s="34"/>
      <c r="W13" s="37"/>
    </row>
    <row r="14" spans="1:23" ht="12.75">
      <c r="A14" s="20"/>
      <c r="B14" s="51"/>
      <c r="C14" s="20"/>
      <c r="D14" s="33"/>
      <c r="E14" s="34"/>
      <c r="F14" s="34"/>
      <c r="G14" s="34"/>
      <c r="H14" s="35"/>
      <c r="I14" s="36"/>
      <c r="J14" s="34"/>
      <c r="K14" s="34"/>
      <c r="L14" s="34"/>
      <c r="M14" s="37"/>
      <c r="N14" s="33"/>
      <c r="O14" s="34"/>
      <c r="P14" s="34"/>
      <c r="Q14" s="34"/>
      <c r="R14" s="35"/>
      <c r="S14" s="36"/>
      <c r="T14" s="34"/>
      <c r="U14" s="34"/>
      <c r="V14" s="34"/>
      <c r="W14" s="37"/>
    </row>
    <row r="15" spans="1:23" ht="12.75">
      <c r="A15" s="20"/>
      <c r="B15" s="51"/>
      <c r="C15" s="20"/>
      <c r="D15" s="33"/>
      <c r="E15" s="34"/>
      <c r="F15" s="34"/>
      <c r="G15" s="34"/>
      <c r="H15" s="35"/>
      <c r="I15" s="36"/>
      <c r="J15" s="34"/>
      <c r="K15" s="34"/>
      <c r="L15" s="34"/>
      <c r="M15" s="37"/>
      <c r="N15" s="33"/>
      <c r="O15" s="34"/>
      <c r="P15" s="34"/>
      <c r="Q15" s="34"/>
      <c r="R15" s="35"/>
      <c r="S15" s="36"/>
      <c r="T15" s="34"/>
      <c r="U15" s="34"/>
      <c r="V15" s="34"/>
      <c r="W15" s="37"/>
    </row>
    <row r="16" spans="1:23" ht="12.75">
      <c r="A16" s="20"/>
      <c r="B16" s="51"/>
      <c r="C16" s="20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3"/>
      <c r="O16" s="34"/>
      <c r="P16" s="34"/>
      <c r="Q16" s="34"/>
      <c r="R16" s="35"/>
      <c r="S16" s="36"/>
      <c r="T16" s="34"/>
      <c r="U16" s="34"/>
      <c r="V16" s="34"/>
      <c r="W16" s="37"/>
    </row>
    <row r="17" spans="1:23" ht="12.75">
      <c r="A17" s="20"/>
      <c r="B17" s="51"/>
      <c r="C17" s="20"/>
      <c r="D17" s="33"/>
      <c r="E17" s="34"/>
      <c r="F17" s="34"/>
      <c r="G17" s="34"/>
      <c r="H17" s="35"/>
      <c r="I17" s="36"/>
      <c r="J17" s="34"/>
      <c r="K17" s="34"/>
      <c r="L17" s="34"/>
      <c r="M17" s="37"/>
      <c r="N17" s="33"/>
      <c r="O17" s="34"/>
      <c r="P17" s="34"/>
      <c r="Q17" s="34"/>
      <c r="R17" s="35"/>
      <c r="S17" s="36"/>
      <c r="T17" s="34"/>
      <c r="U17" s="34"/>
      <c r="V17" s="34"/>
      <c r="W17" s="37"/>
    </row>
    <row r="18" spans="1:23" ht="12.75">
      <c r="A18" s="20"/>
      <c r="B18" s="51"/>
      <c r="C18" s="20"/>
      <c r="D18" s="33"/>
      <c r="E18" s="34"/>
      <c r="F18" s="34"/>
      <c r="G18" s="34"/>
      <c r="H18" s="35"/>
      <c r="I18" s="36"/>
      <c r="J18" s="34"/>
      <c r="K18" s="34"/>
      <c r="L18" s="34"/>
      <c r="M18" s="37"/>
      <c r="N18" s="33"/>
      <c r="O18" s="34"/>
      <c r="P18" s="34"/>
      <c r="Q18" s="34"/>
      <c r="R18" s="35"/>
      <c r="S18" s="36"/>
      <c r="T18" s="34"/>
      <c r="U18" s="34"/>
      <c r="V18" s="34"/>
      <c r="W18" s="37"/>
    </row>
    <row r="19" spans="1:23" ht="12.75">
      <c r="A19" s="20"/>
      <c r="B19" s="51"/>
      <c r="C19" s="20"/>
      <c r="D19" s="33"/>
      <c r="E19" s="34"/>
      <c r="F19" s="34"/>
      <c r="G19" s="34"/>
      <c r="H19" s="35"/>
      <c r="I19" s="36"/>
      <c r="J19" s="34"/>
      <c r="K19" s="34"/>
      <c r="L19" s="34"/>
      <c r="M19" s="37"/>
      <c r="N19" s="33"/>
      <c r="O19" s="34"/>
      <c r="P19" s="34"/>
      <c r="Q19" s="34"/>
      <c r="R19" s="35"/>
      <c r="S19" s="36"/>
      <c r="T19" s="34"/>
      <c r="U19" s="34"/>
      <c r="V19" s="34"/>
      <c r="W19" s="37"/>
    </row>
    <row r="20" spans="1:23" ht="12.75">
      <c r="A20" s="20"/>
      <c r="B20" s="51"/>
      <c r="C20" s="20"/>
      <c r="D20" s="33"/>
      <c r="E20" s="34"/>
      <c r="F20" s="34"/>
      <c r="G20" s="34"/>
      <c r="H20" s="35"/>
      <c r="I20" s="36"/>
      <c r="J20" s="34"/>
      <c r="K20" s="34"/>
      <c r="L20" s="34"/>
      <c r="M20" s="37"/>
      <c r="N20" s="33"/>
      <c r="O20" s="34"/>
      <c r="P20" s="34"/>
      <c r="Q20" s="34"/>
      <c r="R20" s="35"/>
      <c r="S20" s="36"/>
      <c r="T20" s="34"/>
      <c r="U20" s="34"/>
      <c r="V20" s="34"/>
      <c r="W20" s="37"/>
    </row>
    <row r="21" spans="1:23" ht="12.75">
      <c r="A21" s="20"/>
      <c r="B21" s="51"/>
      <c r="C21" s="20"/>
      <c r="D21" s="33"/>
      <c r="E21" s="34"/>
      <c r="F21" s="34"/>
      <c r="G21" s="34"/>
      <c r="H21" s="35"/>
      <c r="I21" s="36"/>
      <c r="J21" s="34"/>
      <c r="K21" s="34"/>
      <c r="L21" s="34"/>
      <c r="M21" s="37"/>
      <c r="N21" s="33"/>
      <c r="O21" s="34"/>
      <c r="P21" s="34"/>
      <c r="Q21" s="34"/>
      <c r="R21" s="35"/>
      <c r="S21" s="36"/>
      <c r="T21" s="34"/>
      <c r="U21" s="34"/>
      <c r="V21" s="34"/>
      <c r="W21" s="37"/>
    </row>
    <row r="22" spans="1:23" ht="12.75">
      <c r="A22" s="20"/>
      <c r="B22" s="51"/>
      <c r="C22" s="20"/>
      <c r="D22" s="33"/>
      <c r="E22" s="34"/>
      <c r="F22" s="34"/>
      <c r="G22" s="34"/>
      <c r="H22" s="35"/>
      <c r="I22" s="36"/>
      <c r="J22" s="34"/>
      <c r="K22" s="34"/>
      <c r="L22" s="34"/>
      <c r="M22" s="37"/>
      <c r="N22" s="33"/>
      <c r="O22" s="34"/>
      <c r="P22" s="34"/>
      <c r="Q22" s="34"/>
      <c r="R22" s="35"/>
      <c r="S22" s="36"/>
      <c r="T22" s="34"/>
      <c r="U22" s="34"/>
      <c r="V22" s="34"/>
      <c r="W22" s="37"/>
    </row>
    <row r="23" spans="1:23" ht="12.75">
      <c r="A23" s="20"/>
      <c r="B23" s="51"/>
      <c r="C23" s="20"/>
      <c r="D23" s="33"/>
      <c r="E23" s="34"/>
      <c r="F23" s="34"/>
      <c r="G23" s="34"/>
      <c r="H23" s="35"/>
      <c r="I23" s="36"/>
      <c r="J23" s="34"/>
      <c r="K23" s="34"/>
      <c r="L23" s="34"/>
      <c r="M23" s="37"/>
      <c r="N23" s="33"/>
      <c r="O23" s="34"/>
      <c r="P23" s="34"/>
      <c r="Q23" s="34"/>
      <c r="R23" s="35"/>
      <c r="S23" s="36"/>
      <c r="T23" s="34"/>
      <c r="U23" s="34"/>
      <c r="V23" s="34"/>
      <c r="W23" s="37"/>
    </row>
    <row r="24" spans="1:23" ht="12.75">
      <c r="A24" s="20"/>
      <c r="B24" s="51"/>
      <c r="C24" s="20"/>
      <c r="D24" s="33"/>
      <c r="E24" s="34"/>
      <c r="F24" s="34"/>
      <c r="G24" s="34"/>
      <c r="H24" s="35"/>
      <c r="I24" s="36"/>
      <c r="J24" s="34"/>
      <c r="K24" s="34"/>
      <c r="L24" s="34"/>
      <c r="M24" s="37"/>
      <c r="N24" s="33"/>
      <c r="O24" s="34"/>
      <c r="P24" s="34"/>
      <c r="Q24" s="34"/>
      <c r="R24" s="35"/>
      <c r="S24" s="36"/>
      <c r="T24" s="34"/>
      <c r="U24" s="34"/>
      <c r="V24" s="34"/>
      <c r="W24" s="37"/>
    </row>
    <row r="25" spans="1:23" ht="12.75">
      <c r="A25" s="20"/>
      <c r="B25" s="51"/>
      <c r="C25" s="20"/>
      <c r="D25" s="33"/>
      <c r="E25" s="34"/>
      <c r="F25" s="34"/>
      <c r="G25" s="34"/>
      <c r="H25" s="35"/>
      <c r="I25" s="36"/>
      <c r="J25" s="34"/>
      <c r="K25" s="34"/>
      <c r="L25" s="34"/>
      <c r="M25" s="37"/>
      <c r="N25" s="33"/>
      <c r="O25" s="34"/>
      <c r="P25" s="34"/>
      <c r="Q25" s="34"/>
      <c r="R25" s="35"/>
      <c r="S25" s="36"/>
      <c r="T25" s="34"/>
      <c r="U25" s="34"/>
      <c r="V25" s="34"/>
      <c r="W25" s="37"/>
    </row>
    <row r="26" spans="1:23" ht="12.75">
      <c r="A26" s="20"/>
      <c r="B26" s="51"/>
      <c r="C26" s="20"/>
      <c r="D26" s="33"/>
      <c r="E26" s="34"/>
      <c r="F26" s="34"/>
      <c r="G26" s="34"/>
      <c r="H26" s="35"/>
      <c r="I26" s="36"/>
      <c r="J26" s="34"/>
      <c r="K26" s="34"/>
      <c r="L26" s="34"/>
      <c r="M26" s="37"/>
      <c r="N26" s="33"/>
      <c r="O26" s="34"/>
      <c r="P26" s="34"/>
      <c r="Q26" s="34"/>
      <c r="R26" s="35"/>
      <c r="S26" s="36"/>
      <c r="T26" s="34"/>
      <c r="U26" s="34"/>
      <c r="V26" s="34"/>
      <c r="W26" s="37"/>
    </row>
    <row r="27" spans="1:23" ht="12.75">
      <c r="A27" s="20"/>
      <c r="B27" s="51"/>
      <c r="C27" s="20"/>
      <c r="D27" s="33"/>
      <c r="E27" s="34"/>
      <c r="F27" s="34"/>
      <c r="G27" s="34"/>
      <c r="H27" s="35"/>
      <c r="I27" s="36"/>
      <c r="J27" s="34"/>
      <c r="K27" s="34"/>
      <c r="L27" s="34"/>
      <c r="M27" s="37"/>
      <c r="N27" s="33"/>
      <c r="O27" s="34"/>
      <c r="P27" s="34"/>
      <c r="Q27" s="34"/>
      <c r="R27" s="35"/>
      <c r="S27" s="36"/>
      <c r="T27" s="34"/>
      <c r="U27" s="34"/>
      <c r="V27" s="34"/>
      <c r="W27" s="37"/>
    </row>
    <row r="28" spans="1:23" ht="12.75">
      <c r="A28" s="20"/>
      <c r="B28" s="51"/>
      <c r="C28" s="20"/>
      <c r="D28" s="33"/>
      <c r="E28" s="34"/>
      <c r="F28" s="34"/>
      <c r="G28" s="34"/>
      <c r="H28" s="35"/>
      <c r="I28" s="36"/>
      <c r="J28" s="34"/>
      <c r="K28" s="34"/>
      <c r="L28" s="34"/>
      <c r="M28" s="37"/>
      <c r="N28" s="33"/>
      <c r="O28" s="34"/>
      <c r="P28" s="34"/>
      <c r="Q28" s="34"/>
      <c r="R28" s="35"/>
      <c r="S28" s="36"/>
      <c r="T28" s="34"/>
      <c r="U28" s="34"/>
      <c r="V28" s="34"/>
      <c r="W28" s="37"/>
    </row>
    <row r="29" spans="1:23" ht="12.75">
      <c r="A29" s="20"/>
      <c r="B29" s="51"/>
      <c r="C29" s="20"/>
      <c r="D29" s="33"/>
      <c r="E29" s="34"/>
      <c r="F29" s="34"/>
      <c r="G29" s="34"/>
      <c r="H29" s="35"/>
      <c r="I29" s="36"/>
      <c r="J29" s="34"/>
      <c r="K29" s="34"/>
      <c r="L29" s="34"/>
      <c r="M29" s="37"/>
      <c r="N29" s="33"/>
      <c r="O29" s="34"/>
      <c r="P29" s="34"/>
      <c r="Q29" s="34"/>
      <c r="R29" s="35"/>
      <c r="S29" s="36"/>
      <c r="T29" s="34"/>
      <c r="U29" s="34"/>
      <c r="V29" s="34"/>
      <c r="W29" s="37"/>
    </row>
    <row r="30" spans="1:23" ht="12.75">
      <c r="A30" s="20"/>
      <c r="B30" s="51"/>
      <c r="C30" s="20"/>
      <c r="D30" s="33"/>
      <c r="E30" s="34"/>
      <c r="F30" s="34"/>
      <c r="G30" s="34"/>
      <c r="H30" s="35"/>
      <c r="I30" s="36"/>
      <c r="J30" s="34"/>
      <c r="K30" s="34"/>
      <c r="L30" s="34"/>
      <c r="M30" s="37"/>
      <c r="N30" s="33"/>
      <c r="O30" s="34"/>
      <c r="P30" s="34"/>
      <c r="Q30" s="34"/>
      <c r="R30" s="35"/>
      <c r="S30" s="36"/>
      <c r="T30" s="34"/>
      <c r="U30" s="34"/>
      <c r="V30" s="34"/>
      <c r="W30" s="37"/>
    </row>
    <row r="31" spans="1:23" ht="12.75">
      <c r="A31" s="20"/>
      <c r="B31" s="51"/>
      <c r="C31" s="20"/>
      <c r="D31" s="33"/>
      <c r="E31" s="34"/>
      <c r="F31" s="34"/>
      <c r="G31" s="34"/>
      <c r="H31" s="35"/>
      <c r="I31" s="36"/>
      <c r="J31" s="34"/>
      <c r="K31" s="34"/>
      <c r="L31" s="34"/>
      <c r="M31" s="37"/>
      <c r="N31" s="33"/>
      <c r="O31" s="34"/>
      <c r="P31" s="34"/>
      <c r="Q31" s="34"/>
      <c r="R31" s="35"/>
      <c r="S31" s="36"/>
      <c r="T31" s="34"/>
      <c r="U31" s="34"/>
      <c r="V31" s="34"/>
      <c r="W31" s="37"/>
    </row>
    <row r="32" spans="1:23" ht="12.75">
      <c r="A32" s="20"/>
      <c r="B32" s="51"/>
      <c r="C32" s="20"/>
      <c r="D32" s="33"/>
      <c r="E32" s="34"/>
      <c r="F32" s="34"/>
      <c r="G32" s="34"/>
      <c r="H32" s="35"/>
      <c r="I32" s="36"/>
      <c r="J32" s="34"/>
      <c r="K32" s="34"/>
      <c r="L32" s="34"/>
      <c r="M32" s="37"/>
      <c r="N32" s="33"/>
      <c r="O32" s="34"/>
      <c r="P32" s="34"/>
      <c r="Q32" s="34"/>
      <c r="R32" s="35"/>
      <c r="S32" s="36"/>
      <c r="T32" s="34"/>
      <c r="U32" s="34"/>
      <c r="V32" s="34"/>
      <c r="W32" s="37"/>
    </row>
    <row r="33" spans="1:23" ht="12.75">
      <c r="A33" s="20"/>
      <c r="B33" s="51"/>
      <c r="C33" s="20"/>
      <c r="D33" s="33"/>
      <c r="E33" s="34"/>
      <c r="F33" s="34"/>
      <c r="G33" s="34"/>
      <c r="H33" s="35"/>
      <c r="I33" s="36"/>
      <c r="J33" s="34"/>
      <c r="K33" s="34"/>
      <c r="L33" s="34"/>
      <c r="M33" s="37"/>
      <c r="N33" s="33"/>
      <c r="O33" s="34"/>
      <c r="P33" s="34"/>
      <c r="Q33" s="34"/>
      <c r="R33" s="35"/>
      <c r="S33" s="36"/>
      <c r="T33" s="34"/>
      <c r="U33" s="34"/>
      <c r="V33" s="34"/>
      <c r="W33" s="37"/>
    </row>
    <row r="34" spans="1:23" ht="12.75">
      <c r="A34" s="20"/>
      <c r="B34" s="51"/>
      <c r="C34" s="20"/>
      <c r="D34" s="33"/>
      <c r="E34" s="34"/>
      <c r="F34" s="34"/>
      <c r="G34" s="34"/>
      <c r="H34" s="35"/>
      <c r="I34" s="36"/>
      <c r="J34" s="34"/>
      <c r="K34" s="34"/>
      <c r="L34" s="34"/>
      <c r="M34" s="37"/>
      <c r="N34" s="33"/>
      <c r="O34" s="34"/>
      <c r="P34" s="34"/>
      <c r="Q34" s="34"/>
      <c r="R34" s="35"/>
      <c r="S34" s="36"/>
      <c r="T34" s="34"/>
      <c r="U34" s="34"/>
      <c r="V34" s="34"/>
      <c r="W34" s="37"/>
    </row>
    <row r="35" spans="1:23" ht="12.75">
      <c r="A35" s="20"/>
      <c r="B35" s="51"/>
      <c r="C35" s="20"/>
      <c r="D35" s="33"/>
      <c r="E35" s="34"/>
      <c r="F35" s="34"/>
      <c r="G35" s="34"/>
      <c r="H35" s="35"/>
      <c r="I35" s="36"/>
      <c r="J35" s="34"/>
      <c r="K35" s="34"/>
      <c r="L35" s="34"/>
      <c r="M35" s="37"/>
      <c r="N35" s="33"/>
      <c r="O35" s="34"/>
      <c r="P35" s="34"/>
      <c r="Q35" s="34"/>
      <c r="R35" s="35"/>
      <c r="S35" s="36"/>
      <c r="T35" s="34"/>
      <c r="U35" s="34"/>
      <c r="V35" s="34"/>
      <c r="W35" s="37"/>
    </row>
    <row r="36" spans="1:23" ht="12.75">
      <c r="A36" s="20"/>
      <c r="B36" s="51"/>
      <c r="C36" s="20"/>
      <c r="D36" s="33"/>
      <c r="E36" s="34"/>
      <c r="F36" s="34"/>
      <c r="G36" s="34"/>
      <c r="H36" s="35"/>
      <c r="I36" s="36"/>
      <c r="J36" s="34"/>
      <c r="K36" s="34"/>
      <c r="L36" s="34"/>
      <c r="M36" s="37"/>
      <c r="N36" s="33"/>
      <c r="O36" s="34"/>
      <c r="P36" s="34"/>
      <c r="Q36" s="34"/>
      <c r="R36" s="35"/>
      <c r="S36" s="36"/>
      <c r="T36" s="34"/>
      <c r="U36" s="34"/>
      <c r="V36" s="34"/>
      <c r="W36" s="37"/>
    </row>
    <row r="37" spans="1:23" ht="12.75">
      <c r="A37" s="20"/>
      <c r="B37" s="51"/>
      <c r="C37" s="20"/>
      <c r="D37" s="33"/>
      <c r="E37" s="34"/>
      <c r="F37" s="34"/>
      <c r="G37" s="34"/>
      <c r="H37" s="35"/>
      <c r="I37" s="36"/>
      <c r="J37" s="34"/>
      <c r="K37" s="34"/>
      <c r="L37" s="34"/>
      <c r="M37" s="37"/>
      <c r="N37" s="33"/>
      <c r="O37" s="34"/>
      <c r="P37" s="34"/>
      <c r="Q37" s="34"/>
      <c r="R37" s="35"/>
      <c r="S37" s="36"/>
      <c r="T37" s="34"/>
      <c r="U37" s="34"/>
      <c r="V37" s="34"/>
      <c r="W37" s="37"/>
    </row>
    <row r="38" spans="1:23" ht="12.75">
      <c r="A38" s="20"/>
      <c r="B38" s="51"/>
      <c r="C38" s="20"/>
      <c r="D38" s="33"/>
      <c r="E38" s="34"/>
      <c r="F38" s="34"/>
      <c r="G38" s="34"/>
      <c r="H38" s="35"/>
      <c r="I38" s="36"/>
      <c r="J38" s="34"/>
      <c r="K38" s="34"/>
      <c r="L38" s="34"/>
      <c r="M38" s="37"/>
      <c r="N38" s="33"/>
      <c r="O38" s="34"/>
      <c r="P38" s="34"/>
      <c r="Q38" s="34"/>
      <c r="R38" s="35"/>
      <c r="S38" s="36"/>
      <c r="T38" s="34"/>
      <c r="U38" s="34"/>
      <c r="V38" s="34"/>
      <c r="W38" s="37"/>
    </row>
    <row r="39" spans="1:23" ht="12.75">
      <c r="A39" s="20"/>
      <c r="B39" s="51"/>
      <c r="C39" s="20"/>
      <c r="D39" s="33"/>
      <c r="E39" s="34"/>
      <c r="F39" s="34"/>
      <c r="G39" s="34"/>
      <c r="H39" s="35"/>
      <c r="I39" s="36"/>
      <c r="J39" s="34"/>
      <c r="K39" s="34"/>
      <c r="L39" s="34"/>
      <c r="M39" s="37"/>
      <c r="N39" s="33"/>
      <c r="O39" s="34"/>
      <c r="P39" s="34"/>
      <c r="Q39" s="34"/>
      <c r="R39" s="35"/>
      <c r="S39" s="36"/>
      <c r="T39" s="34"/>
      <c r="U39" s="34"/>
      <c r="V39" s="34"/>
      <c r="W39" s="37"/>
    </row>
    <row r="40" spans="1:23" ht="13.5" thickBot="1">
      <c r="A40" s="21"/>
      <c r="B40" s="52"/>
      <c r="C40" s="21"/>
      <c r="D40" s="38"/>
      <c r="E40" s="39"/>
      <c r="F40" s="39"/>
      <c r="G40" s="39"/>
      <c r="H40" s="40"/>
      <c r="I40" s="41"/>
      <c r="J40" s="39"/>
      <c r="K40" s="39"/>
      <c r="L40" s="39"/>
      <c r="M40" s="42"/>
      <c r="N40" s="38"/>
      <c r="O40" s="39"/>
      <c r="P40" s="39"/>
      <c r="Q40" s="39"/>
      <c r="R40" s="40"/>
      <c r="S40" s="41"/>
      <c r="T40" s="39"/>
      <c r="U40" s="39"/>
      <c r="V40" s="39"/>
      <c r="W40" s="42"/>
    </row>
    <row r="41" spans="3:23" ht="13.5" thickTop="1">
      <c r="C41" s="3" t="s">
        <v>26</v>
      </c>
      <c r="D41" s="43">
        <f aca="true" t="shared" si="0" ref="D41:W41">SUM(D7:D40)</f>
        <v>0</v>
      </c>
      <c r="E41" s="43">
        <f t="shared" si="0"/>
        <v>0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0</v>
      </c>
      <c r="W41" s="43">
        <f t="shared" si="0"/>
        <v>0</v>
      </c>
    </row>
    <row r="42" spans="4:23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4:23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2.75">
      <c r="C44" s="25" t="s">
        <v>27</v>
      </c>
      <c r="D44" s="44">
        <f>SUM(D41:H41)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2.75">
      <c r="C45" s="26" t="s">
        <v>28</v>
      </c>
      <c r="D45" s="45">
        <f>SUM(N41:R41)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2.75">
      <c r="C46" s="23" t="s">
        <v>29</v>
      </c>
      <c r="D46" s="46">
        <f>SUM(D44:D45)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2.75">
      <c r="C47" s="24"/>
      <c r="D47" s="4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2.75">
      <c r="C48" s="27" t="s">
        <v>30</v>
      </c>
      <c r="D48" s="48">
        <f>SUM(I41:M41)</f>
        <v>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2.75">
      <c r="C49" s="26" t="s">
        <v>31</v>
      </c>
      <c r="D49" s="45">
        <f>SUM(S41:W41)</f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2.75">
      <c r="C50" s="22" t="s">
        <v>53</v>
      </c>
      <c r="D50" s="49">
        <f>SUM(D48:D49)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2" spans="3:4" ht="12.75">
      <c r="C52" s="3" t="s">
        <v>54</v>
      </c>
      <c r="D52" s="100">
        <f>SUM(D46-D50)</f>
        <v>0</v>
      </c>
    </row>
  </sheetData>
  <sheetProtection/>
  <mergeCells count="6">
    <mergeCell ref="D3:M3"/>
    <mergeCell ref="D4:H4"/>
    <mergeCell ref="I4:M4"/>
    <mergeCell ref="N3:W3"/>
    <mergeCell ref="N4:R4"/>
    <mergeCell ref="S4:W4"/>
  </mergeCells>
  <printOptions/>
  <pageMargins left="0.42" right="0.41" top="1.03" bottom="1" header="0.4921259845" footer="0.492125984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Vuosikirjanpito</dc:title>
  <dc:subject/>
  <dc:creator>Lampinen Minna</dc:creator>
  <cp:keywords/>
  <dc:description/>
  <cp:lastModifiedBy>Matthias Ahonen</cp:lastModifiedBy>
  <cp:lastPrinted>2007-10-29T08:50:16Z</cp:lastPrinted>
  <dcterms:created xsi:type="dcterms:W3CDTF">2006-08-10T06:56:05Z</dcterms:created>
  <dcterms:modified xsi:type="dcterms:W3CDTF">2017-11-29T10:40:49Z</dcterms:modified>
  <cp:category/>
  <cp:version/>
  <cp:contentType/>
  <cp:contentStatus/>
</cp:coreProperties>
</file>